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Sheet1!$A$8:$AS$105</definedName>
    <definedName name="_xlnm.Print_Area" localSheetId="0">Sheet1!$A$1:$AS$43</definedName>
    <definedName name="_xlnm.Print_Titles" localSheetId="0">Sheet1!$5:$7</definedName>
  </definedNames>
  <calcPr calcId="124519"/>
</workbook>
</file>

<file path=xl/calcChain.xml><?xml version="1.0" encoding="utf-8"?>
<calcChain xmlns="http://schemas.openxmlformats.org/spreadsheetml/2006/main">
  <c r="R20" i="1"/>
  <c r="S20" s="1"/>
  <c r="R9"/>
  <c r="S9" s="1"/>
  <c r="R85"/>
  <c r="S85" s="1"/>
  <c r="R82"/>
  <c r="S82" s="1"/>
  <c r="R81"/>
  <c r="S81" s="1"/>
  <c r="R78"/>
  <c r="S78" s="1"/>
  <c r="R77"/>
  <c r="S77" s="1"/>
  <c r="R76"/>
  <c r="S76" s="1"/>
  <c r="R73"/>
  <c r="S73" s="1"/>
  <c r="R72"/>
  <c r="S72" s="1"/>
  <c r="R56"/>
  <c r="S56" s="1"/>
  <c r="R50"/>
  <c r="S50" s="1"/>
  <c r="R47"/>
  <c r="S47" s="1"/>
  <c r="R41"/>
  <c r="S41" s="1"/>
  <c r="R39"/>
  <c r="S39" s="1"/>
  <c r="R36"/>
  <c r="S36" s="1"/>
  <c r="R35"/>
  <c r="S35" s="1"/>
  <c r="R34"/>
  <c r="S34" s="1"/>
  <c r="R33"/>
  <c r="S33" s="1"/>
  <c r="R32"/>
  <c r="S32" s="1"/>
  <c r="R29"/>
  <c r="S29" s="1"/>
  <c r="R26"/>
  <c r="S26" s="1"/>
  <c r="R23"/>
  <c r="S23" s="1"/>
  <c r="U97"/>
  <c r="V97" s="1"/>
  <c r="U42"/>
  <c r="V42" s="1"/>
  <c r="U38"/>
  <c r="V38" s="1"/>
  <c r="U37"/>
  <c r="V37" s="1"/>
  <c r="U12"/>
  <c r="V12" s="1"/>
  <c r="X98"/>
  <c r="Y98" s="1"/>
  <c r="X95"/>
  <c r="Y95" s="1"/>
  <c r="X93"/>
  <c r="Y93" s="1"/>
  <c r="X91"/>
  <c r="Y91" s="1"/>
  <c r="X89"/>
  <c r="Y89" s="1"/>
  <c r="X87"/>
  <c r="Y87" s="1"/>
  <c r="X86"/>
  <c r="Y86" s="1"/>
  <c r="X77"/>
  <c r="Y77" s="1"/>
  <c r="X51"/>
  <c r="Y51" s="1"/>
  <c r="X49"/>
  <c r="Y49" s="1"/>
  <c r="X48"/>
  <c r="Y48" s="1"/>
  <c r="X35"/>
  <c r="Y35" s="1"/>
  <c r="AG90"/>
  <c r="AH90" s="1"/>
  <c r="AG88"/>
  <c r="AH88" s="1"/>
  <c r="AG85"/>
  <c r="AH85" s="1"/>
  <c r="AG75"/>
  <c r="AH75" s="1"/>
  <c r="AG73"/>
  <c r="AH73" s="1"/>
  <c r="AG64"/>
  <c r="AH64" s="1"/>
  <c r="AG53"/>
  <c r="AH53" s="1"/>
  <c r="AG52"/>
  <c r="AH52" s="1"/>
  <c r="AG43"/>
  <c r="AH43" s="1"/>
  <c r="AG36"/>
  <c r="AH36" s="1"/>
  <c r="AG29"/>
  <c r="AH29" s="1"/>
  <c r="AG21"/>
  <c r="AH21" s="1"/>
  <c r="AG20"/>
  <c r="AH20" s="1"/>
  <c r="AG19"/>
  <c r="AH19" s="1"/>
  <c r="AG18"/>
  <c r="AH18" s="1"/>
  <c r="AG15"/>
  <c r="AH15" s="1"/>
  <c r="AD17"/>
  <c r="AE17" s="1"/>
  <c r="AA99"/>
  <c r="AB99" s="1"/>
  <c r="AA79"/>
  <c r="AB79" s="1"/>
  <c r="AA45"/>
  <c r="AB45" s="1"/>
  <c r="AA37"/>
  <c r="AB37" s="1"/>
  <c r="AA26"/>
  <c r="AB26" s="1"/>
  <c r="AP81"/>
  <c r="AQ81" s="1"/>
  <c r="AP75"/>
  <c r="AQ75" s="1"/>
  <c r="AP66"/>
  <c r="AQ66" s="1"/>
  <c r="AP65"/>
  <c r="AQ65" s="1"/>
  <c r="AP57"/>
  <c r="AQ57" s="1"/>
  <c r="AP47"/>
  <c r="AQ47" s="1"/>
  <c r="AP36"/>
  <c r="AQ36" s="1"/>
  <c r="AP35"/>
  <c r="AQ35" s="1"/>
  <c r="AP28"/>
  <c r="AQ28" s="1"/>
  <c r="AP25"/>
  <c r="AQ25" s="1"/>
  <c r="AP11"/>
  <c r="AQ11" s="1"/>
  <c r="AP10"/>
  <c r="AQ10" s="1"/>
  <c r="AM62"/>
  <c r="AN62" s="1"/>
  <c r="AM58"/>
  <c r="AN58" s="1"/>
  <c r="AJ86"/>
  <c r="AK86" s="1"/>
  <c r="AJ76"/>
  <c r="AK76" s="1"/>
  <c r="AJ62"/>
  <c r="AK62" s="1"/>
  <c r="AJ61"/>
  <c r="AK61" s="1"/>
  <c r="AJ59"/>
  <c r="AK59" s="1"/>
  <c r="AJ58"/>
  <c r="AK58" s="1"/>
  <c r="AJ52"/>
  <c r="AK52" s="1"/>
  <c r="AJ51"/>
  <c r="AK51" s="1"/>
  <c r="AJ45"/>
  <c r="AK45" s="1"/>
  <c r="AJ44"/>
  <c r="AK44" s="1"/>
  <c r="AJ35"/>
  <c r="AK35" s="1"/>
  <c r="AJ34"/>
  <c r="AK34" s="1"/>
  <c r="AJ32"/>
  <c r="AK32" s="1"/>
  <c r="AJ29"/>
  <c r="AK29" s="1"/>
  <c r="AJ27"/>
  <c r="AK27" s="1"/>
  <c r="AJ26"/>
  <c r="AK26" s="1"/>
  <c r="AJ21"/>
  <c r="AK21" s="1"/>
  <c r="O102"/>
  <c r="P102" s="1"/>
  <c r="O101"/>
  <c r="P101" s="1"/>
  <c r="O92"/>
  <c r="P92" s="1"/>
  <c r="O87"/>
  <c r="P87" s="1"/>
  <c r="O84"/>
  <c r="P84" s="1"/>
  <c r="O80"/>
  <c r="P80" s="1"/>
  <c r="O74"/>
  <c r="P74" s="1"/>
  <c r="O71"/>
  <c r="P71" s="1"/>
  <c r="O70"/>
  <c r="P70" s="1"/>
  <c r="O69"/>
  <c r="P69" s="1"/>
  <c r="O67"/>
  <c r="P67" s="1"/>
  <c r="O65"/>
  <c r="P65" s="1"/>
  <c r="O34"/>
  <c r="P34" s="1"/>
  <c r="O28"/>
  <c r="P28" s="1"/>
  <c r="O11"/>
  <c r="P11" s="1"/>
  <c r="O10"/>
  <c r="P10" s="1"/>
  <c r="L78"/>
  <c r="M78" s="1"/>
  <c r="L54"/>
  <c r="M54" s="1"/>
  <c r="L45"/>
  <c r="M45" s="1"/>
  <c r="L34"/>
  <c r="M34" s="1"/>
  <c r="L20"/>
  <c r="M20" s="1"/>
  <c r="I99"/>
  <c r="J99" s="1"/>
  <c r="I85"/>
  <c r="J85" s="1"/>
  <c r="I82"/>
  <c r="J82" s="1"/>
  <c r="I81"/>
  <c r="J81" s="1"/>
  <c r="I78"/>
  <c r="J78" s="1"/>
  <c r="I75"/>
  <c r="J75" s="1"/>
  <c r="I73"/>
  <c r="J73" s="1"/>
  <c r="I72"/>
  <c r="J72" s="1"/>
  <c r="I70"/>
  <c r="J70" s="1"/>
  <c r="I50"/>
  <c r="J50" s="1"/>
  <c r="I47"/>
  <c r="J47" s="1"/>
  <c r="I35"/>
  <c r="J35" s="1"/>
  <c r="I33"/>
  <c r="J33" s="1"/>
  <c r="I26"/>
  <c r="J26" s="1"/>
  <c r="I25"/>
  <c r="J25" s="1"/>
  <c r="I20"/>
  <c r="J20" s="1"/>
  <c r="I11"/>
  <c r="J11" s="1"/>
  <c r="I3" i="2"/>
  <c r="J12"/>
  <c r="J13"/>
  <c r="J14"/>
  <c r="J15"/>
  <c r="J16"/>
  <c r="J17"/>
  <c r="J18"/>
  <c r="J19"/>
  <c r="J20"/>
  <c r="J21"/>
  <c r="J22"/>
  <c r="J23"/>
  <c r="J11"/>
  <c r="I23"/>
  <c r="I22"/>
  <c r="I21"/>
  <c r="I20"/>
  <c r="I19"/>
  <c r="I18"/>
  <c r="I17"/>
  <c r="I16"/>
  <c r="I15"/>
  <c r="I14"/>
  <c r="I13"/>
  <c r="I11"/>
  <c r="I12"/>
  <c r="J4"/>
  <c r="J5"/>
  <c r="J6"/>
  <c r="J2"/>
  <c r="I2"/>
  <c r="I4"/>
  <c r="I5"/>
  <c r="I6"/>
  <c r="I1"/>
</calcChain>
</file>

<file path=xl/sharedStrings.xml><?xml version="1.0" encoding="utf-8"?>
<sst xmlns="http://schemas.openxmlformats.org/spreadsheetml/2006/main" count="386" uniqueCount="122">
  <si>
    <t>հատ</t>
  </si>
  <si>
    <t>Չ/հ</t>
  </si>
  <si>
    <t>Գնման առարկա</t>
  </si>
  <si>
    <t>Չ/Մ</t>
  </si>
  <si>
    <t>Քանակ</t>
  </si>
  <si>
    <t>Մեկ միավ</t>
  </si>
  <si>
    <t>Ընդհանուր գումար/</t>
  </si>
  <si>
    <t>ԱԱՀ-ով</t>
  </si>
  <si>
    <t>ԱԱՀ</t>
  </si>
  <si>
    <t>Առանց
ԱԱՀ</t>
  </si>
  <si>
    <t>Կցորդներ /Կցորդ ֆուրգոն ՊՖԽ-1/</t>
  </si>
  <si>
    <t>Կցորդ-ցիստեռններ /Ջրի կցորդ ՑՎ-1,2/</t>
  </si>
  <si>
    <t>Կցորդներ /Կցորդ պահեստ ՊՍ-2/</t>
  </si>
  <si>
    <t>Դաշտային խոհանոց /Կցորդ խոհանոց/</t>
  </si>
  <si>
    <t>Խոհանոցային սարքեր /Տեղափոխվող սալօջախ-ՊՊ-40/</t>
  </si>
  <si>
    <t>Խմելու ջրի տարաներ /Տեղափոխվող ցիստեռն ՑՎ-4/</t>
  </si>
  <si>
    <t>Խոհանոցային սարքեր /ԴՄՀԳ/</t>
  </si>
  <si>
    <t>Էլեկտրոնային տեխնիկական կշեռքներ /Սեղանի  կշեռք  էլեկտրոնային 32 կգ/</t>
  </si>
  <si>
    <t>Էլեկտրոնային տեխնիկական կշեռքներ /Ապրանքային  կշեռք  էլեկտրոնային 600կգ/</t>
  </si>
  <si>
    <t>Սառնարաններ /Սառնարան խցիկ 1,5տ/</t>
  </si>
  <si>
    <t>Սառնարաններ /Սառնարան խցիկ 3տ/</t>
  </si>
  <si>
    <t>Ջեռուցիչ սալիկներ /Էլեկտրական սալօջախ 1 կոնֆորանի/</t>
  </si>
  <si>
    <t>Ջեռուցիչ սալիկներ /Էլ. Սալօջախ 3 կոնֆորանի , ջեռոցով/</t>
  </si>
  <si>
    <t>Ջեռուցիչ սալիկներ /Էլ. Սալօջախ 4 կոնֆորանի , ջեռոցով/</t>
  </si>
  <si>
    <t>Ճաշարաններում օգտագործվող սարքեր /Կաթսա էլ. ԿՊԷ-60/</t>
  </si>
  <si>
    <t>Ճաշարաններում օգտագործվող սարքեր /Կաթսա էլ. ԿՊԷ-100/</t>
  </si>
  <si>
    <t>Ճաշարաններում օգտագործվող սարքեր /Կաթսա էլ. ԿՊԷ-160/</t>
  </si>
  <si>
    <t>Ճաշարաններում օգտագործվող սարքեր /Կաթսա էլ. ԿՊԷ-250/</t>
  </si>
  <si>
    <t>Ճաշարաններում օգտագործվող սարքեր /Էլեկտրական թավա/</t>
  </si>
  <si>
    <t>Ճաշարաններում օգտագործվող սարքեր /Ինքնասպասարկման հոսքագիծ/</t>
  </si>
  <si>
    <t>Ընդհանուր գին /նախահաշվային/</t>
  </si>
  <si>
    <t>ԱԼՖԱ-ՖԱՐՄ ԻՄՊՈՐՏ ՓԲԸ</t>
  </si>
  <si>
    <t>Արֆարմացիա ՓԲԸ</t>
  </si>
  <si>
    <t>Վագա ֆարմ ՍՊԸ</t>
  </si>
  <si>
    <t>Արփիմեդ ՍՊԸ</t>
  </si>
  <si>
    <t>Եվրոֆարմ ՍՊԸ</t>
  </si>
  <si>
    <t>Ռիխտեր-լամբրոն ՀՁ ՍՊԸ</t>
  </si>
  <si>
    <t>Նատալի ֆարմ ՍՊԸ</t>
  </si>
  <si>
    <t>սրվակ</t>
  </si>
  <si>
    <t>դեղահատ</t>
  </si>
  <si>
    <t>տուփ</t>
  </si>
  <si>
    <t>Լիկվոր ՓԲԸ</t>
  </si>
  <si>
    <t>Թեոֆարմա ՍՊԸ</t>
  </si>
  <si>
    <t>Հերմինե ֆարմեց ՍՊԸ</t>
  </si>
  <si>
    <t>Վարդալ ֆարմ ՍՊԸ</t>
  </si>
  <si>
    <t>Դիկլոֆենակ d11ax18, m01ab05, m02aa15, s01bc03</t>
  </si>
  <si>
    <t>Հիդրոկորտիզոն (հիդրոկորտիզոնի ացետատ), օքսիտետրացիկլին (օքսիտետրացիկլինի հիդրոքլորիդ)  D07CA01</t>
  </si>
  <si>
    <t>Պիպեկուրոնիումի բրոմիդ m03ac06</t>
  </si>
  <si>
    <t>Սուքսամեթոնիում m03ab01</t>
  </si>
  <si>
    <t>Ատրակուրիում բեզիլատ m03ac04</t>
  </si>
  <si>
    <t>Տոլպերիզոնի հիդրոքլորիդ  M03BX04</t>
  </si>
  <si>
    <t>Դեքսամեթազոն a01ac02, c05aa09, d07ab19, d07xb05, d10aa03, h02ab02, r01ad03, s01ba01, s01cb01, s02ba06, s03ba01</t>
  </si>
  <si>
    <t>Պրեդնիզոլոն a07ea01, c05aa04, d07aa03, d07xa02, h02ab06, r01ad02, s01ba04, s01cb02, s02ba03, s03ba02</t>
  </si>
  <si>
    <t>Մեթիլպրեդնիզոլոն d07aa01, d10aa02, h02ab04</t>
  </si>
  <si>
    <t>Ամօքսիցիլին+քլավու­լանաթթու j01cr02</t>
  </si>
  <si>
    <t>Ցեֆալեքսին j01db01</t>
  </si>
  <si>
    <t>Ցեֆոտաքսիմ j01dd01</t>
  </si>
  <si>
    <t>Գենտամիցին d06ax07, j01gb03, s01aa11, s02aa14, s03aa06</t>
  </si>
  <si>
    <t>Դoքսիցիկլին a01ab22, j01aa02</t>
  </si>
  <si>
    <t>Նիտրոֆուրանտոյին j01xe01</t>
  </si>
  <si>
    <t>Կլարիթրոմիցին j01fa09</t>
  </si>
  <si>
    <t>Սուլֆամեթօքսազոլ + տրիմեթոպրիմ j01ee01, j01ee02, j01ee05, j01ee07</t>
  </si>
  <si>
    <t>Ցիպրոֆլօքսացին j01ma02, s01ae03, s02aa15, s03aa07</t>
  </si>
  <si>
    <t>Քլորամֆենիկոլ d06ax02, d10af03, g01aa05, j01ba01, s01aa01, s02aa01, s03aa08</t>
  </si>
  <si>
    <t>Կլինդամիցին d10af01, g01aa10, j01ff01</t>
  </si>
  <si>
    <t>Վանկոմիցին a07aa09, j01xa01</t>
  </si>
  <si>
    <t>Մոքսիֆլօքսացին j01ma14, s01ae07</t>
  </si>
  <si>
    <t>Ցեֆեպիմ j01de01</t>
  </si>
  <si>
    <t>Ցեֆուրօքսիմ j01dc02, s01aa27</t>
  </si>
  <si>
    <t>Ֆուրազոլիդոն G01AX06</t>
  </si>
  <si>
    <t>Կլոտրիմազոլ a01ab18, d01ac01, g01af02</t>
  </si>
  <si>
    <t>Նիստատին a07aa02, d01aa01, g01aa01</t>
  </si>
  <si>
    <t>Ֆլյուկոնազոլ d01ac15, j02ac01, j02ac01</t>
  </si>
  <si>
    <t>Ֆլյուկոնազոլ d01ac15, j02ac01, j02ac02</t>
  </si>
  <si>
    <t>Ամիկացին d06ax12, j01gb06, s01aa21</t>
  </si>
  <si>
    <t>Ացիկլովիրd06bb03, j05ab01, s01ad03</t>
  </si>
  <si>
    <t>Իմունային շիճուկ</t>
  </si>
  <si>
    <t>Իմունոգլոբուլիններ</t>
  </si>
  <si>
    <t>Կատաղության դեմ պատվաստանյութ j07bg</t>
  </si>
  <si>
    <t>Դիֆթերիայի և փայտացման (պրկախտի) դեմ պատվաստանյութեր</t>
  </si>
  <si>
    <t>Կետամին n01ax03</t>
  </si>
  <si>
    <t>Պրոպոֆոլ n01ax10</t>
  </si>
  <si>
    <t>Թիոպենտալ n01af03, n05ca19</t>
  </si>
  <si>
    <t>Ֆենտանիլ n01ah01, n02ab03</t>
  </si>
  <si>
    <t>Բուպիվակային n01bb01</t>
  </si>
  <si>
    <t>Լիդոկային c01bb01, c05ad01, d04ab01, n01bb02, r02ad02, s01ha07, s02da01</t>
  </si>
  <si>
    <t>Կատվախոտի հանուկ N05CM09</t>
  </si>
  <si>
    <t>Մետամիզոլ (մետամիզոլ նատրիում), տրիացետոամին 4-տոլուենսուլֆոնատ  N02BB72</t>
  </si>
  <si>
    <t>Մորֆին n02aa01</t>
  </si>
  <si>
    <t>Ացետիլսալիցիլաթթու a01ad05, b01ac06, n02ba01</t>
  </si>
  <si>
    <t>Պարացետամոլ n02be01</t>
  </si>
  <si>
    <t>Թրիմեպերիդին n02a</t>
  </si>
  <si>
    <t>Մետամիզոլ (մետամիզոլ նատրիում), պիտոֆենոն (պիտոֆենոնի հիդրոքլորիդ), ֆենպիվերինիումի բրոմիդ   N02BB52, A03DA02, N02BB52</t>
  </si>
  <si>
    <t>Մետամիզոլ (մետամիզոլի նատրիում) N02BB02</t>
  </si>
  <si>
    <t>Կարբամազեպին n03af01</t>
  </si>
  <si>
    <t>Տրիհեքսիֆենիդիլ n04aa01</t>
  </si>
  <si>
    <t>Միդազոլամ n05cd08</t>
  </si>
  <si>
    <t>Դիազեպամ n05ba01</t>
  </si>
  <si>
    <t>Լորազեպամ n05ba06</t>
  </si>
  <si>
    <t>Հալոպերիդոլ n05ad01</t>
  </si>
  <si>
    <t>Քլորպրոմազին n05aa01</t>
  </si>
  <si>
    <t>Ամիտրիպտիլին n06aa09</t>
  </si>
  <si>
    <t>Ացետազոլամիդs01ec01</t>
  </si>
  <si>
    <t>Ֆենիլէֆրին (ֆենիլէֆրինի հիդրոքլորիդ)  C01CA06</t>
  </si>
  <si>
    <t>Օլանզապին -N05AH03</t>
  </si>
  <si>
    <t>Սալբուտամոլ r03ac02</t>
  </si>
  <si>
    <t>Ամինոֆիլին r03da05</t>
  </si>
  <si>
    <t>Սուլֆոկամֆորաթթու, նովոկայինի հիմք   R07AB</t>
  </si>
  <si>
    <t>Քսիլոմետազոլին r01aa07, r01ab06, s01ga03</t>
  </si>
  <si>
    <t xml:space="preserve">Դեքսամեթազոն, նեոմիցին (նեոմիցինի սուլֆատ), պոլիմիքսին B (պոլիմիքսին 
B-ի սուլֆատ)  S01CA01
</t>
  </si>
  <si>
    <t>դոզա</t>
  </si>
  <si>
    <t>հավաքածու</t>
  </si>
  <si>
    <t>շիշ</t>
  </si>
  <si>
    <t>«ՀՀ ՊՆ ՆՏԱԴ-ԳՀԱՊՁԲ-9/4/1»  ծածկագրով ընթացակարգի գների ամփոփում</t>
  </si>
  <si>
    <t>Տոնուս-Լես ՍՊԸ</t>
  </si>
  <si>
    <t>Առաջարկի բացակայություն</t>
  </si>
  <si>
    <t>Ոչ շահավետ առաջարկ</t>
  </si>
  <si>
    <t>Քանի որ 12-րդ չափաբաժին մասով «ԱԼՖԱ-ՖԱՐՄ ԻՄՊՈՐՏ» ՓԲԸ-ի կողմից ներկայացված գնային առաջարկում առկա էր անհամապատասխանություն թվերով և տառերով գրված գումարների միջև, ուստի առաջնորդվելով ընթացակարգի հրավերի 8.1 և 8.5 կետերը գնահատող հանձնաժողովը, որոշեց հիմք ընդունել տառերով գրված գումարը (ԱԱՀ-ով երեք հարյուր քառասուներք հազար հինք հարյուր քսան դրամ, առանց ԱԱՀ երկու հարյուր ութսունվեց հազար երկու հարյուր վաթսունվեց դրամ վաթսունյոթ լումա):</t>
  </si>
  <si>
    <t>Վերը ներկայացված են մասնակիցների գները բանակցության  արդյունքում, ընդ որում 19-րդ չափաբաժնի մասով «Հերմինե Ֆարմեց» ՍՊԸ-ի կողմից  առաջարկված ընդամենը գինը ԱԱՀ-ով 2,685,00 առանց ԱԱՀ 2,237,500, բանակցության արդյունքում նվազեցվել է  սահմանելով ԱԱՀ-ով 2,407,500 առանց ԱԱՀ 2,006,250 դրամի:</t>
  </si>
  <si>
    <t>Ըստ ներկայացված տվյալների մասնակիցնեը ԱԱՀ վճարող են   
2-րդ չափաբաժնի մասով «Ռիխտեր-Լամբրոն» ՀՁ ՍՊԸ-ի կողմից ներկայացված գնային առաջարկում առկա է թվաբանական սխալ, մասնավորապես` «Արժեք» և «ԱԱՀ» դաշտերում լրացված թվերի հանրագումարը չի համապատասխանում ընդհանուր գին դաշտում տառերով լրացված թվին: Հիմք ընդունելով նշված հանգամանքը` հանձնաժողովը որոշեց 2-րդ չափաբաժնի մասով «Ռիխտեր-Լամբրոն» ՀՁ ՍՊԸ-ի գնային առաջարկը գնահատել հրավերի պահանջներին ոչ համապատասխան և տվյալ չափաբաժնի մասով մերժել մասնակցի հայտը:
 - «ԱԼՖԱ-ՖԱՐՄ ԻՄՊՈՐՏ» ՓԲԸ-ի  գանյին առաջարկը գնահատելիս 12-րդ չափաբաժնի մասով հանձնաժողովը հիմք է ընդունել տառերով գրված գինը:</t>
  </si>
  <si>
    <t>Հավելված 2</t>
  </si>
  <si>
    <t xml:space="preserve">Ընտրված /Հաղթող/ մասնակից
</t>
  </si>
</sst>
</file>

<file path=xl/styles.xml><?xml version="1.0" encoding="utf-8"?>
<styleSheet xmlns="http://schemas.openxmlformats.org/spreadsheetml/2006/main">
  <numFmts count="1">
    <numFmt numFmtId="164" formatCode="#,##0.0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charset val="204"/>
      <scheme val="minor"/>
    </font>
    <font>
      <sz val="8"/>
      <color theme="1"/>
      <name val="GHEA Grapalat"/>
      <family val="3"/>
    </font>
    <font>
      <sz val="9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sz val="8"/>
      <color rgb="FF000000"/>
      <name val="GHEA Grapalat"/>
      <family val="3"/>
    </font>
    <font>
      <sz val="18"/>
      <color rgb="FFFF0000"/>
      <name val="Calibri"/>
      <family val="2"/>
      <charset val="204"/>
      <scheme val="minor"/>
    </font>
    <font>
      <sz val="10"/>
      <name val="GHEA Grapalat"/>
      <family val="3"/>
    </font>
    <font>
      <sz val="10"/>
      <name val="Arial"/>
      <family val="2"/>
      <charset val="204"/>
    </font>
    <font>
      <sz val="10"/>
      <name val="Arial"/>
      <family val="2"/>
    </font>
    <font>
      <b/>
      <sz val="10"/>
      <color theme="1"/>
      <name val="GHEA Grapalat"/>
      <family val="3"/>
    </font>
    <font>
      <b/>
      <sz val="10"/>
      <name val="GHEA Grapalat"/>
      <family val="3"/>
    </font>
    <font>
      <sz val="11"/>
      <name val="GHEA Grapalat"/>
      <family val="3"/>
    </font>
    <font>
      <b/>
      <sz val="11"/>
      <color rgb="FFFF0000"/>
      <name val="GHEA Grapalat"/>
      <family val="3"/>
    </font>
    <font>
      <sz val="11"/>
      <color rgb="FF000000"/>
      <name val="GHEA Grapalat"/>
      <family val="3"/>
    </font>
    <font>
      <sz val="11"/>
      <color theme="1"/>
      <name val="Arial Unicode"/>
      <family val="2"/>
      <charset val="204"/>
    </font>
    <font>
      <b/>
      <sz val="11"/>
      <color theme="1"/>
      <name val="Arial Unicode"/>
      <family val="2"/>
      <charset val="204"/>
    </font>
    <font>
      <sz val="14"/>
      <color theme="1"/>
      <name val="GHEA Grapalat"/>
      <family val="3"/>
    </font>
    <font>
      <sz val="18"/>
      <color theme="1"/>
      <name val="Calibri"/>
      <family val="2"/>
      <scheme val="minor"/>
    </font>
    <font>
      <sz val="18"/>
      <color theme="1"/>
      <name val="GHEA Grapalat"/>
      <family val="3"/>
    </font>
    <font>
      <sz val="12"/>
      <color theme="1"/>
      <name val="GHEA Grapalat"/>
      <family val="3"/>
    </font>
    <font>
      <sz val="26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0" fillId="0" borderId="0"/>
    <xf numFmtId="0" fontId="11" fillId="0" borderId="0"/>
    <xf numFmtId="0" fontId="10" fillId="0" borderId="0"/>
  </cellStyleXfs>
  <cellXfs count="130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0" fillId="0" borderId="1" xfId="0" applyBorder="1"/>
    <xf numFmtId="0" fontId="2" fillId="0" borderId="0" xfId="0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0" fontId="0" fillId="0" borderId="0" xfId="0" applyBorder="1"/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0" fillId="0" borderId="10" xfId="0" applyBorder="1"/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3" borderId="11" xfId="0" applyNumberFormat="1" applyFont="1" applyFill="1" applyBorder="1" applyAlignment="1">
      <alignment horizontal="center" vertical="center" wrapText="1"/>
    </xf>
    <xf numFmtId="4" fontId="3" fillId="2" borderId="1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0" xfId="0" applyBorder="1" applyAlignment="1">
      <alignment horizontal="left" vertical="center"/>
    </xf>
    <xf numFmtId="4" fontId="3" fillId="2" borderId="11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4" fontId="9" fillId="0" borderId="0" xfId="0" applyNumberFormat="1" applyFont="1" applyBorder="1" applyAlignment="1">
      <alignment horizontal="center" vertical="center"/>
    </xf>
    <xf numFmtId="1" fontId="6" fillId="3" borderId="8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14" fillId="0" borderId="14" xfId="0" applyNumberFormat="1" applyFont="1" applyFill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/>
    </xf>
    <xf numFmtId="4" fontId="14" fillId="0" borderId="1" xfId="2" applyNumberFormat="1" applyFont="1" applyFill="1" applyBorder="1" applyAlignment="1">
      <alignment horizontal="center" vertical="center"/>
    </xf>
    <xf numFmtId="4" fontId="6" fillId="2" borderId="1" xfId="2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/>
    </xf>
    <xf numFmtId="3" fontId="14" fillId="0" borderId="1" xfId="0" applyNumberFormat="1" applyFont="1" applyBorder="1" applyAlignment="1">
      <alignment horizontal="center" vertical="center"/>
    </xf>
    <xf numFmtId="3" fontId="14" fillId="0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/>
    </xf>
    <xf numFmtId="3" fontId="6" fillId="2" borderId="14" xfId="0" applyNumberFormat="1" applyFont="1" applyFill="1" applyBorder="1" applyAlignment="1">
      <alignment horizontal="center" vertical="center" wrapText="1"/>
    </xf>
    <xf numFmtId="4" fontId="6" fillId="2" borderId="14" xfId="0" applyNumberFormat="1" applyFont="1" applyFill="1" applyBorder="1" applyAlignment="1">
      <alignment horizontal="center" vertical="center" wrapText="1"/>
    </xf>
    <xf numFmtId="3" fontId="14" fillId="0" borderId="14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3" fontId="6" fillId="2" borderId="1" xfId="2" applyNumberFormat="1" applyFont="1" applyFill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/>
    </xf>
    <xf numFmtId="4" fontId="16" fillId="0" borderId="1" xfId="0" applyNumberFormat="1" applyFont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0" fillId="0" borderId="1" xfId="0" applyFont="1" applyBorder="1"/>
    <xf numFmtId="0" fontId="0" fillId="0" borderId="0" xfId="0" applyFont="1" applyBorder="1"/>
    <xf numFmtId="0" fontId="0" fillId="0" borderId="0" xfId="0" applyFont="1"/>
    <xf numFmtId="0" fontId="17" fillId="0" borderId="1" xfId="0" applyFont="1" applyBorder="1" applyAlignment="1">
      <alignment horizontal="left" vertical="center" wrapText="1"/>
    </xf>
    <xf numFmtId="0" fontId="17" fillId="0" borderId="14" xfId="0" applyFont="1" applyBorder="1" applyAlignment="1">
      <alignment vertical="center" wrapText="1"/>
    </xf>
    <xf numFmtId="0" fontId="0" fillId="0" borderId="1" xfId="0" applyFont="1" applyBorder="1" applyAlignment="1">
      <alignment horizontal="right" vertical="center"/>
    </xf>
    <xf numFmtId="0" fontId="17" fillId="0" borderId="14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3" fontId="6" fillId="0" borderId="1" xfId="0" applyNumberFormat="1" applyFont="1" applyBorder="1" applyAlignment="1">
      <alignment vertical="center" wrapText="1"/>
    </xf>
    <xf numFmtId="0" fontId="0" fillId="0" borderId="1" xfId="0" applyFont="1" applyBorder="1" applyAlignment="1">
      <alignment vertical="center"/>
    </xf>
    <xf numFmtId="0" fontId="0" fillId="0" borderId="14" xfId="0" applyFont="1" applyBorder="1"/>
    <xf numFmtId="164" fontId="16" fillId="0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/>
    <xf numFmtId="1" fontId="6" fillId="3" borderId="1" xfId="0" applyNumberFormat="1" applyFont="1" applyFill="1" applyBorder="1" applyAlignment="1">
      <alignment horizontal="center" vertical="center" wrapText="1"/>
    </xf>
    <xf numFmtId="3" fontId="14" fillId="2" borderId="1" xfId="0" applyNumberFormat="1" applyFont="1" applyFill="1" applyBorder="1" applyAlignment="1">
      <alignment horizontal="center" vertical="center"/>
    </xf>
    <xf numFmtId="164" fontId="14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 wrapText="1"/>
    </xf>
    <xf numFmtId="0" fontId="0" fillId="0" borderId="0" xfId="0" applyBorder="1" applyAlignment="1"/>
    <xf numFmtId="0" fontId="20" fillId="0" borderId="0" xfId="0" applyFont="1" applyBorder="1"/>
    <xf numFmtId="0" fontId="22" fillId="0" borderId="1" xfId="0" applyFont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3" fillId="0" borderId="0" xfId="0" applyFont="1" applyBorder="1"/>
    <xf numFmtId="0" fontId="23" fillId="0" borderId="0" xfId="0" applyFont="1"/>
    <xf numFmtId="0" fontId="23" fillId="0" borderId="0" xfId="0" applyFont="1" applyAlignment="1">
      <alignment wrapText="1"/>
    </xf>
    <xf numFmtId="0" fontId="23" fillId="0" borderId="0" xfId="0" applyFont="1" applyBorder="1" applyAlignment="1"/>
    <xf numFmtId="0" fontId="0" fillId="0" borderId="0" xfId="0" applyAlignment="1">
      <alignment horizontal="right"/>
    </xf>
    <xf numFmtId="0" fontId="2" fillId="0" borderId="1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8" fillId="0" borderId="11" xfId="0" applyFont="1" applyBorder="1" applyAlignment="1">
      <alignment horizont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4" fontId="5" fillId="2" borderId="11" xfId="0" applyNumberFormat="1" applyFont="1" applyFill="1" applyBorder="1" applyAlignment="1">
      <alignment horizontal="center" vertical="center" wrapText="1"/>
    </xf>
    <xf numFmtId="4" fontId="5" fillId="2" borderId="15" xfId="0" applyNumberFormat="1" applyFont="1" applyFill="1" applyBorder="1" applyAlignment="1">
      <alignment horizontal="center" vertical="center" wrapText="1"/>
    </xf>
    <xf numFmtId="4" fontId="5" fillId="2" borderId="12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12" fillId="4" borderId="8" xfId="0" applyNumberFormat="1" applyFont="1" applyFill="1" applyBorder="1" applyAlignment="1">
      <alignment horizontal="center" vertical="center" wrapText="1"/>
    </xf>
    <xf numFmtId="4" fontId="12" fillId="4" borderId="13" xfId="0" applyNumberFormat="1" applyFont="1" applyFill="1" applyBorder="1" applyAlignment="1">
      <alignment horizontal="center" vertical="center" wrapText="1"/>
    </xf>
    <xf numFmtId="4" fontId="12" fillId="4" borderId="14" xfId="0" applyNumberFormat="1" applyFont="1" applyFill="1" applyBorder="1" applyAlignment="1">
      <alignment horizontal="center" vertical="center" wrapText="1"/>
    </xf>
    <xf numFmtId="4" fontId="12" fillId="5" borderId="12" xfId="0" applyNumberFormat="1" applyFont="1" applyFill="1" applyBorder="1" applyAlignment="1">
      <alignment horizontal="center" vertical="center" wrapText="1"/>
    </xf>
    <xf numFmtId="4" fontId="12" fillId="6" borderId="1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4" fontId="12" fillId="8" borderId="12" xfId="0" applyNumberFormat="1" applyFont="1" applyFill="1" applyBorder="1" applyAlignment="1">
      <alignment horizontal="center" vertical="center" wrapText="1"/>
    </xf>
    <xf numFmtId="4" fontId="12" fillId="10" borderId="12" xfId="0" applyNumberFormat="1" applyFont="1" applyFill="1" applyBorder="1" applyAlignment="1">
      <alignment horizontal="center" vertical="center" wrapText="1"/>
    </xf>
    <xf numFmtId="4" fontId="12" fillId="7" borderId="12" xfId="0" applyNumberFormat="1" applyFont="1" applyFill="1" applyBorder="1" applyAlignment="1">
      <alignment horizontal="center" vertical="center" wrapText="1"/>
    </xf>
    <xf numFmtId="4" fontId="12" fillId="9" borderId="12" xfId="0" applyNumberFormat="1" applyFont="1" applyFill="1" applyBorder="1" applyAlignment="1">
      <alignment horizontal="center" vertical="center" wrapText="1"/>
    </xf>
    <xf numFmtId="4" fontId="3" fillId="2" borderId="11" xfId="0" applyNumberFormat="1" applyFont="1" applyFill="1" applyBorder="1" applyAlignment="1">
      <alignment horizontal="center" vertical="center" wrapText="1"/>
    </xf>
    <xf numFmtId="4" fontId="3" fillId="2" borderId="15" xfId="0" applyNumberFormat="1" applyFont="1" applyFill="1" applyBorder="1" applyAlignment="1">
      <alignment horizontal="center" vertical="center" wrapText="1"/>
    </xf>
    <xf numFmtId="4" fontId="3" fillId="2" borderId="12" xfId="0" applyNumberFormat="1" applyFont="1" applyFill="1" applyBorder="1" applyAlignment="1">
      <alignment horizontal="center" vertical="center" wrapText="1"/>
    </xf>
    <xf numFmtId="4" fontId="13" fillId="5" borderId="8" xfId="0" applyNumberFormat="1" applyFont="1" applyFill="1" applyBorder="1" applyAlignment="1">
      <alignment horizontal="center" vertical="center" wrapText="1"/>
    </xf>
    <xf numFmtId="4" fontId="13" fillId="5" borderId="13" xfId="0" applyNumberFormat="1" applyFont="1" applyFill="1" applyBorder="1" applyAlignment="1">
      <alignment horizontal="center" vertical="center" wrapText="1"/>
    </xf>
    <xf numFmtId="4" fontId="13" fillId="5" borderId="14" xfId="0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right"/>
    </xf>
    <xf numFmtId="0" fontId="19" fillId="0" borderId="16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left" vertical="center" wrapText="1"/>
    </xf>
  </cellXfs>
  <cellStyles count="6">
    <cellStyle name="Normal" xfId="0" builtinId="0"/>
    <cellStyle name="Normal 2" xfId="1"/>
    <cellStyle name="Normal 2 3" xfId="3"/>
    <cellStyle name="Normal 6" xfId="4"/>
    <cellStyle name="Percent" xfId="2" builtinId="5"/>
    <cellStyle name="Обычный 3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U772"/>
  <sheetViews>
    <sheetView tabSelected="1" zoomScale="80" zoomScaleNormal="80" zoomScaleSheetLayoutView="85" workbookViewId="0">
      <pane xSplit="8" ySplit="8" topLeftCell="AC105" activePane="bottomRight" state="frozen"/>
      <selection pane="topRight" activeCell="I1" sqref="I1"/>
      <selection pane="bottomLeft" activeCell="A9" sqref="A9"/>
      <selection pane="bottomRight" activeCell="AR22" sqref="AR22"/>
    </sheetView>
  </sheetViews>
  <sheetFormatPr defaultRowHeight="15"/>
  <cols>
    <col min="1" max="1" width="7.7109375" customWidth="1"/>
    <col min="2" max="2" width="49.140625" style="32" customWidth="1"/>
    <col min="3" max="3" width="12.85546875" customWidth="1"/>
    <col min="4" max="4" width="5.140625" hidden="1" customWidth="1"/>
    <col min="5" max="5" width="11" customWidth="1"/>
    <col min="6" max="6" width="12.7109375" hidden="1" customWidth="1"/>
    <col min="7" max="7" width="4" hidden="1" customWidth="1"/>
    <col min="8" max="8" width="13.85546875" bestFit="1" customWidth="1"/>
    <col min="9" max="9" width="15" bestFit="1" customWidth="1"/>
    <col min="10" max="10" width="12.85546875" customWidth="1"/>
    <col min="11" max="11" width="13.140625" bestFit="1" customWidth="1"/>
    <col min="12" max="12" width="14.85546875" bestFit="1" customWidth="1"/>
    <col min="13" max="14" width="13.140625" customWidth="1"/>
    <col min="15" max="15" width="14.5703125" bestFit="1" customWidth="1"/>
    <col min="16" max="16" width="12.85546875" customWidth="1"/>
    <col min="17" max="17" width="12.28515625" bestFit="1" customWidth="1"/>
    <col min="18" max="18" width="14.85546875" bestFit="1" customWidth="1"/>
    <col min="19" max="19" width="12.7109375" customWidth="1"/>
    <col min="20" max="20" width="13.140625" bestFit="1" customWidth="1"/>
    <col min="21" max="21" width="12.42578125" bestFit="1" customWidth="1"/>
    <col min="22" max="22" width="10.7109375" customWidth="1"/>
    <col min="23" max="23" width="13.140625" bestFit="1" customWidth="1"/>
    <col min="24" max="24" width="11.28515625" bestFit="1" customWidth="1"/>
    <col min="25" max="25" width="9.5703125" customWidth="1"/>
    <col min="26" max="26" width="12.42578125" bestFit="1" customWidth="1"/>
    <col min="27" max="27" width="13.7109375" bestFit="1" customWidth="1"/>
    <col min="28" max="28" width="11.5703125" customWidth="1"/>
    <col min="29" max="29" width="12.7109375" bestFit="1" customWidth="1"/>
    <col min="30" max="30" width="12.5703125" bestFit="1" customWidth="1"/>
    <col min="31" max="31" width="10" customWidth="1"/>
    <col min="32" max="32" width="12.5703125" bestFit="1" customWidth="1"/>
    <col min="33" max="33" width="15.140625" customWidth="1"/>
    <col min="34" max="34" width="12" customWidth="1"/>
    <col min="35" max="35" width="12.85546875" bestFit="1" customWidth="1"/>
    <col min="36" max="36" width="13.85546875" customWidth="1"/>
    <col min="37" max="37" width="12.85546875" customWidth="1"/>
    <col min="38" max="38" width="13.85546875" customWidth="1"/>
    <col min="39" max="40" width="12.42578125" customWidth="1"/>
    <col min="41" max="41" width="12.85546875" bestFit="1" customWidth="1"/>
    <col min="42" max="42" width="12.28515625" customWidth="1"/>
    <col min="43" max="43" width="10.140625" customWidth="1"/>
    <col min="44" max="44" width="13.140625" customWidth="1"/>
    <col min="45" max="45" width="30.28515625" customWidth="1"/>
    <col min="46" max="46" width="10.7109375" hidden="1" customWidth="1"/>
    <col min="47" max="47" width="0.28515625" hidden="1" customWidth="1"/>
    <col min="48" max="48" width="10" hidden="1" customWidth="1"/>
    <col min="49" max="49" width="23.42578125" style="19" customWidth="1"/>
    <col min="50" max="50" width="9.140625" style="19"/>
    <col min="51" max="51" width="10.5703125" style="19" bestFit="1" customWidth="1"/>
    <col min="52" max="151" width="9.140625" style="19"/>
  </cols>
  <sheetData>
    <row r="1" spans="1:151" ht="18.75"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99" t="s">
        <v>120</v>
      </c>
      <c r="AS1" s="99"/>
      <c r="AT1" s="2"/>
      <c r="AU1" s="1"/>
      <c r="AV1" s="1"/>
    </row>
    <row r="2" spans="1:151" ht="18.75"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98"/>
      <c r="AQ2" s="98"/>
      <c r="AR2" s="98"/>
      <c r="AS2" s="98"/>
      <c r="AT2" s="4"/>
      <c r="AU2" s="4"/>
      <c r="AV2" s="4"/>
    </row>
    <row r="3" spans="1:151" ht="23.25">
      <c r="A3" s="100" t="s">
        <v>113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100"/>
      <c r="AE3" s="100"/>
      <c r="AF3" s="100"/>
      <c r="AG3" s="100"/>
      <c r="AH3" s="100"/>
      <c r="AI3" s="100"/>
      <c r="AJ3" s="100"/>
      <c r="AK3" s="100"/>
      <c r="AL3" s="100"/>
      <c r="AM3" s="100"/>
      <c r="AN3" s="100"/>
      <c r="AO3" s="100"/>
      <c r="AP3" s="100"/>
      <c r="AQ3" s="100"/>
      <c r="AR3" s="100"/>
      <c r="AS3" s="100"/>
      <c r="AT3" s="100"/>
      <c r="AU3" s="100"/>
      <c r="AV3" s="100"/>
    </row>
    <row r="4" spans="1:151" s="27" customFormat="1">
      <c r="B4" s="33"/>
    </row>
    <row r="5" spans="1:151" s="15" customFormat="1" ht="42.75" customHeight="1">
      <c r="A5" s="101" t="s">
        <v>1</v>
      </c>
      <c r="B5" s="102" t="s">
        <v>2</v>
      </c>
      <c r="C5" s="102" t="s">
        <v>3</v>
      </c>
      <c r="D5" s="113"/>
      <c r="E5" s="102" t="s">
        <v>4</v>
      </c>
      <c r="F5" s="105" t="s">
        <v>5</v>
      </c>
      <c r="G5" s="105" t="s">
        <v>6</v>
      </c>
      <c r="H5" s="120" t="s">
        <v>30</v>
      </c>
      <c r="I5" s="116" t="s">
        <v>31</v>
      </c>
      <c r="J5" s="116"/>
      <c r="K5" s="116"/>
      <c r="L5" s="106" t="s">
        <v>114</v>
      </c>
      <c r="M5" s="107"/>
      <c r="N5" s="108"/>
      <c r="O5" s="109" t="s">
        <v>32</v>
      </c>
      <c r="P5" s="109"/>
      <c r="Q5" s="109"/>
      <c r="R5" s="117" t="s">
        <v>33</v>
      </c>
      <c r="S5" s="117"/>
      <c r="T5" s="117"/>
      <c r="U5" s="118" t="s">
        <v>41</v>
      </c>
      <c r="V5" s="118"/>
      <c r="W5" s="118"/>
      <c r="X5" s="119" t="s">
        <v>34</v>
      </c>
      <c r="Y5" s="119"/>
      <c r="Z5" s="119"/>
      <c r="AA5" s="117" t="s">
        <v>35</v>
      </c>
      <c r="AB5" s="117"/>
      <c r="AC5" s="117"/>
      <c r="AD5" s="106" t="s">
        <v>42</v>
      </c>
      <c r="AE5" s="107"/>
      <c r="AF5" s="108"/>
      <c r="AG5" s="109" t="s">
        <v>36</v>
      </c>
      <c r="AH5" s="109"/>
      <c r="AI5" s="109"/>
      <c r="AJ5" s="117" t="s">
        <v>43</v>
      </c>
      <c r="AK5" s="117"/>
      <c r="AL5" s="117"/>
      <c r="AM5" s="123" t="s">
        <v>44</v>
      </c>
      <c r="AN5" s="124"/>
      <c r="AO5" s="125"/>
      <c r="AP5" s="110" t="s">
        <v>37</v>
      </c>
      <c r="AQ5" s="110"/>
      <c r="AR5" s="110"/>
      <c r="AS5" s="111" t="s">
        <v>121</v>
      </c>
      <c r="AT5" s="26"/>
      <c r="AU5" s="26"/>
      <c r="AV5" s="26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  <c r="EM5" s="22"/>
      <c r="EN5" s="22"/>
      <c r="EO5" s="22"/>
      <c r="EP5" s="22"/>
      <c r="EQ5" s="22"/>
      <c r="ER5" s="22"/>
      <c r="ES5" s="22"/>
      <c r="ET5" s="22"/>
      <c r="EU5" s="22"/>
    </row>
    <row r="6" spans="1:151" s="15" customFormat="1" ht="33.75" customHeight="1">
      <c r="A6" s="101"/>
      <c r="B6" s="103"/>
      <c r="C6" s="103"/>
      <c r="D6" s="113"/>
      <c r="E6" s="103"/>
      <c r="F6" s="105"/>
      <c r="G6" s="105"/>
      <c r="H6" s="121"/>
      <c r="I6" s="112" t="s">
        <v>9</v>
      </c>
      <c r="J6" s="112" t="s">
        <v>8</v>
      </c>
      <c r="K6" s="112" t="s">
        <v>7</v>
      </c>
      <c r="L6" s="112" t="s">
        <v>9</v>
      </c>
      <c r="M6" s="112" t="s">
        <v>8</v>
      </c>
      <c r="N6" s="112" t="s">
        <v>7</v>
      </c>
      <c r="O6" s="112" t="s">
        <v>9</v>
      </c>
      <c r="P6" s="112" t="s">
        <v>8</v>
      </c>
      <c r="Q6" s="112" t="s">
        <v>7</v>
      </c>
      <c r="R6" s="112" t="s">
        <v>9</v>
      </c>
      <c r="S6" s="112" t="s">
        <v>8</v>
      </c>
      <c r="T6" s="112" t="s">
        <v>7</v>
      </c>
      <c r="U6" s="112" t="s">
        <v>9</v>
      </c>
      <c r="V6" s="112" t="s">
        <v>8</v>
      </c>
      <c r="W6" s="112" t="s">
        <v>7</v>
      </c>
      <c r="X6" s="112" t="s">
        <v>9</v>
      </c>
      <c r="Y6" s="112" t="s">
        <v>8</v>
      </c>
      <c r="Z6" s="112" t="s">
        <v>7</v>
      </c>
      <c r="AA6" s="112" t="s">
        <v>9</v>
      </c>
      <c r="AB6" s="112" t="s">
        <v>8</v>
      </c>
      <c r="AC6" s="112" t="s">
        <v>7</v>
      </c>
      <c r="AD6" s="114" t="s">
        <v>9</v>
      </c>
      <c r="AE6" s="114" t="s">
        <v>8</v>
      </c>
      <c r="AF6" s="114" t="s">
        <v>7</v>
      </c>
      <c r="AG6" s="112" t="s">
        <v>9</v>
      </c>
      <c r="AH6" s="112" t="s">
        <v>8</v>
      </c>
      <c r="AI6" s="112" t="s">
        <v>7</v>
      </c>
      <c r="AJ6" s="112" t="s">
        <v>9</v>
      </c>
      <c r="AK6" s="112" t="s">
        <v>8</v>
      </c>
      <c r="AL6" s="112" t="s">
        <v>7</v>
      </c>
      <c r="AM6" s="112" t="s">
        <v>9</v>
      </c>
      <c r="AN6" s="112" t="s">
        <v>8</v>
      </c>
      <c r="AO6" s="112" t="s">
        <v>7</v>
      </c>
      <c r="AP6" s="112" t="s">
        <v>9</v>
      </c>
      <c r="AQ6" s="112" t="s">
        <v>8</v>
      </c>
      <c r="AR6" s="112" t="s">
        <v>7</v>
      </c>
      <c r="AS6" s="111"/>
      <c r="AT6" s="24"/>
      <c r="AU6" s="24"/>
      <c r="AV6" s="24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</row>
    <row r="7" spans="1:151" s="15" customFormat="1" ht="4.5" hidden="1" customHeight="1">
      <c r="A7" s="101"/>
      <c r="B7" s="104"/>
      <c r="C7" s="104"/>
      <c r="D7" s="91"/>
      <c r="E7" s="104"/>
      <c r="F7" s="105"/>
      <c r="G7" s="105"/>
      <c r="H7" s="12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112"/>
      <c r="X7" s="112"/>
      <c r="Y7" s="112"/>
      <c r="Z7" s="112"/>
      <c r="AA7" s="112"/>
      <c r="AB7" s="112"/>
      <c r="AC7" s="112"/>
      <c r="AD7" s="115"/>
      <c r="AE7" s="115"/>
      <c r="AF7" s="115"/>
      <c r="AG7" s="112"/>
      <c r="AH7" s="112"/>
      <c r="AI7" s="112"/>
      <c r="AJ7" s="112"/>
      <c r="AK7" s="112"/>
      <c r="AL7" s="112"/>
      <c r="AM7" s="112"/>
      <c r="AN7" s="112"/>
      <c r="AO7" s="112"/>
      <c r="AP7" s="112"/>
      <c r="AQ7" s="112"/>
      <c r="AR7" s="112"/>
      <c r="AS7" s="111"/>
      <c r="AT7" s="24"/>
      <c r="AU7" s="24"/>
      <c r="AV7" s="24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</row>
    <row r="8" spans="1:151" s="15" customFormat="1" ht="18" customHeight="1">
      <c r="A8" s="30"/>
      <c r="B8" s="34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8"/>
      <c r="AN8" s="28"/>
      <c r="AO8" s="28"/>
      <c r="AP8" s="25"/>
      <c r="AQ8" s="25"/>
      <c r="AR8" s="25"/>
      <c r="AS8" s="29"/>
      <c r="AT8" s="24"/>
      <c r="AU8" s="24"/>
      <c r="AV8" s="24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</row>
    <row r="9" spans="1:151" s="23" customFormat="1" ht="42.75" customHeight="1">
      <c r="A9" s="37">
        <v>1</v>
      </c>
      <c r="B9" s="90" t="s">
        <v>45</v>
      </c>
      <c r="C9" s="38" t="s">
        <v>39</v>
      </c>
      <c r="D9" s="39">
        <v>50000</v>
      </c>
      <c r="E9" s="39">
        <v>50000</v>
      </c>
      <c r="F9" s="40"/>
      <c r="G9" s="40"/>
      <c r="H9" s="39">
        <v>4152000</v>
      </c>
      <c r="I9" s="41"/>
      <c r="J9" s="40"/>
      <c r="K9" s="42"/>
      <c r="L9" s="42"/>
      <c r="M9" s="42"/>
      <c r="N9" s="42"/>
      <c r="O9" s="43"/>
      <c r="P9" s="44"/>
      <c r="Q9" s="42"/>
      <c r="R9" s="45">
        <f>T9/1.2</f>
        <v>2166666.666666667</v>
      </c>
      <c r="S9" s="40">
        <f>T9-R9</f>
        <v>433333.33333333302</v>
      </c>
      <c r="T9" s="46">
        <v>2600000</v>
      </c>
      <c r="U9" s="46"/>
      <c r="V9" s="46"/>
      <c r="W9" s="42"/>
      <c r="X9" s="47"/>
      <c r="Y9" s="48"/>
      <c r="Z9" s="42"/>
      <c r="AA9" s="46"/>
      <c r="AB9" s="46"/>
      <c r="AC9" s="42"/>
      <c r="AD9" s="47"/>
      <c r="AE9" s="48"/>
      <c r="AF9" s="42"/>
      <c r="AG9" s="45"/>
      <c r="AH9" s="40"/>
      <c r="AI9" s="42"/>
      <c r="AJ9" s="45"/>
      <c r="AK9" s="45"/>
      <c r="AL9" s="42"/>
      <c r="AM9" s="42"/>
      <c r="AN9" s="42"/>
      <c r="AO9" s="42"/>
      <c r="AP9" s="45"/>
      <c r="AQ9" s="40"/>
      <c r="AR9" s="42"/>
      <c r="AS9" s="49" t="s">
        <v>33</v>
      </c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</row>
    <row r="10" spans="1:151" s="23" customFormat="1" ht="42.75" customHeight="1">
      <c r="A10" s="37">
        <v>2</v>
      </c>
      <c r="B10" s="90" t="s">
        <v>45</v>
      </c>
      <c r="C10" s="38" t="s">
        <v>38</v>
      </c>
      <c r="D10" s="39">
        <v>25000</v>
      </c>
      <c r="E10" s="39">
        <v>25000</v>
      </c>
      <c r="F10" s="40"/>
      <c r="G10" s="40"/>
      <c r="H10" s="39">
        <v>1960000</v>
      </c>
      <c r="I10" s="41"/>
      <c r="J10" s="40"/>
      <c r="K10" s="42"/>
      <c r="L10" s="42"/>
      <c r="M10" s="42"/>
      <c r="N10" s="42"/>
      <c r="O10" s="45">
        <f>Q10/1.2</f>
        <v>1704166.6666666667</v>
      </c>
      <c r="P10" s="40">
        <f>Q10-O10</f>
        <v>340833.33333333326</v>
      </c>
      <c r="Q10" s="46">
        <v>2045000</v>
      </c>
      <c r="R10" s="47"/>
      <c r="S10" s="51"/>
      <c r="T10" s="42"/>
      <c r="U10" s="45"/>
      <c r="V10" s="40"/>
      <c r="W10" s="42"/>
      <c r="X10" s="45"/>
      <c r="Y10" s="40"/>
      <c r="Z10" s="42"/>
      <c r="AA10" s="45"/>
      <c r="AB10" s="40"/>
      <c r="AC10" s="42"/>
      <c r="AD10" s="45"/>
      <c r="AE10" s="40"/>
      <c r="AF10" s="42"/>
      <c r="AG10" s="45"/>
      <c r="AH10" s="40"/>
      <c r="AI10" s="52"/>
      <c r="AJ10" s="45"/>
      <c r="AK10" s="45"/>
      <c r="AL10" s="42"/>
      <c r="AM10" s="42"/>
      <c r="AN10" s="42"/>
      <c r="AO10" s="42"/>
      <c r="AP10" s="47">
        <f>AR10/1.2</f>
        <v>1378125</v>
      </c>
      <c r="AQ10" s="48">
        <f>AR10-AP10</f>
        <v>275625</v>
      </c>
      <c r="AR10" s="46">
        <v>1653750</v>
      </c>
      <c r="AS10" s="49" t="s">
        <v>37</v>
      </c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</row>
    <row r="11" spans="1:151" s="23" customFormat="1" ht="42.75" customHeight="1">
      <c r="A11" s="37">
        <v>3</v>
      </c>
      <c r="B11" s="90" t="s">
        <v>45</v>
      </c>
      <c r="C11" s="38" t="s">
        <v>39</v>
      </c>
      <c r="D11" s="39">
        <v>35000</v>
      </c>
      <c r="E11" s="39">
        <v>35000</v>
      </c>
      <c r="F11" s="40"/>
      <c r="G11" s="40"/>
      <c r="H11" s="39">
        <v>512400</v>
      </c>
      <c r="I11" s="41">
        <f>K11/1.2</f>
        <v>462291.66666666669</v>
      </c>
      <c r="J11" s="40">
        <f>K11-I11</f>
        <v>92458.333333333314</v>
      </c>
      <c r="K11" s="46">
        <v>554750</v>
      </c>
      <c r="L11" s="42"/>
      <c r="M11" s="42"/>
      <c r="N11" s="42"/>
      <c r="O11" s="45">
        <f>Q11/1.2</f>
        <v>431666.66666666669</v>
      </c>
      <c r="P11" s="40">
        <f>Q11-O11</f>
        <v>86333.333333333314</v>
      </c>
      <c r="Q11" s="46">
        <v>518000</v>
      </c>
      <c r="R11" s="47"/>
      <c r="S11" s="51"/>
      <c r="T11" s="42"/>
      <c r="U11" s="45"/>
      <c r="V11" s="40"/>
      <c r="W11" s="42"/>
      <c r="X11" s="45"/>
      <c r="Y11" s="40"/>
      <c r="Z11" s="42"/>
      <c r="AA11" s="45"/>
      <c r="AB11" s="40"/>
      <c r="AC11" s="42"/>
      <c r="AD11" s="45"/>
      <c r="AE11" s="40"/>
      <c r="AF11" s="42"/>
      <c r="AG11" s="45"/>
      <c r="AH11" s="40"/>
      <c r="AI11" s="42"/>
      <c r="AJ11" s="47"/>
      <c r="AK11" s="47"/>
      <c r="AL11" s="42"/>
      <c r="AM11" s="42"/>
      <c r="AN11" s="42"/>
      <c r="AO11" s="42"/>
      <c r="AP11" s="47">
        <f>AR11/1.2</f>
        <v>350000</v>
      </c>
      <c r="AQ11" s="48">
        <f>AR11-AP11</f>
        <v>70000</v>
      </c>
      <c r="AR11" s="46">
        <v>420000</v>
      </c>
      <c r="AS11" s="49" t="s">
        <v>37</v>
      </c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</row>
    <row r="12" spans="1:151" s="23" customFormat="1" ht="42.75" customHeight="1">
      <c r="A12" s="37">
        <v>4</v>
      </c>
      <c r="B12" s="90" t="s">
        <v>45</v>
      </c>
      <c r="C12" s="38" t="s">
        <v>38</v>
      </c>
      <c r="D12" s="39">
        <v>2000</v>
      </c>
      <c r="E12" s="39">
        <v>2000</v>
      </c>
      <c r="F12" s="40"/>
      <c r="G12" s="40"/>
      <c r="H12" s="39">
        <v>1072960</v>
      </c>
      <c r="I12" s="41"/>
      <c r="J12" s="40"/>
      <c r="K12" s="42"/>
      <c r="L12" s="42"/>
      <c r="M12" s="42"/>
      <c r="N12" s="42"/>
      <c r="O12" s="45"/>
      <c r="P12" s="40"/>
      <c r="Q12" s="42"/>
      <c r="R12" s="47"/>
      <c r="S12" s="48"/>
      <c r="T12" s="42"/>
      <c r="U12" s="47">
        <f>W12/1.2</f>
        <v>800000</v>
      </c>
      <c r="V12" s="48">
        <f>W12-U12</f>
        <v>160000</v>
      </c>
      <c r="W12" s="46">
        <v>960000</v>
      </c>
      <c r="X12" s="47"/>
      <c r="Y12" s="48"/>
      <c r="Z12" s="42"/>
      <c r="AA12" s="45"/>
      <c r="AB12" s="40"/>
      <c r="AC12" s="42"/>
      <c r="AD12" s="45"/>
      <c r="AE12" s="40"/>
      <c r="AF12" s="42"/>
      <c r="AG12" s="45"/>
      <c r="AH12" s="40"/>
      <c r="AI12" s="42"/>
      <c r="AJ12" s="45"/>
      <c r="AK12" s="47"/>
      <c r="AL12" s="42"/>
      <c r="AM12" s="42"/>
      <c r="AN12" s="42"/>
      <c r="AO12" s="42"/>
      <c r="AP12" s="45"/>
      <c r="AQ12" s="40"/>
      <c r="AR12" s="42"/>
      <c r="AS12" s="49" t="s">
        <v>41</v>
      </c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</row>
    <row r="13" spans="1:151" s="23" customFormat="1" ht="68.25" customHeight="1">
      <c r="A13" s="37">
        <v>5</v>
      </c>
      <c r="B13" s="90" t="s">
        <v>46</v>
      </c>
      <c r="C13" s="38" t="s">
        <v>40</v>
      </c>
      <c r="D13" s="39">
        <v>1500</v>
      </c>
      <c r="E13" s="39">
        <v>1500</v>
      </c>
      <c r="F13" s="40"/>
      <c r="G13" s="40"/>
      <c r="H13" s="39">
        <v>1051200</v>
      </c>
      <c r="I13" s="53"/>
      <c r="J13" s="48"/>
      <c r="K13" s="42"/>
      <c r="L13" s="42"/>
      <c r="M13" s="42"/>
      <c r="N13" s="42"/>
      <c r="O13" s="45"/>
      <c r="P13" s="40"/>
      <c r="Q13" s="42"/>
      <c r="R13" s="47"/>
      <c r="S13" s="48"/>
      <c r="T13" s="42"/>
      <c r="U13" s="45"/>
      <c r="V13" s="40"/>
      <c r="W13" s="42"/>
      <c r="X13" s="45"/>
      <c r="Y13" s="40"/>
      <c r="Z13" s="42"/>
      <c r="AA13" s="45"/>
      <c r="AB13" s="40"/>
      <c r="AC13" s="42"/>
      <c r="AD13" s="45"/>
      <c r="AE13" s="40"/>
      <c r="AF13" s="42"/>
      <c r="AG13" s="47"/>
      <c r="AH13" s="48"/>
      <c r="AI13" s="42"/>
      <c r="AJ13" s="47"/>
      <c r="AK13" s="47"/>
      <c r="AL13" s="42"/>
      <c r="AM13" s="42"/>
      <c r="AN13" s="42"/>
      <c r="AO13" s="42"/>
      <c r="AP13" s="45"/>
      <c r="AQ13" s="40"/>
      <c r="AR13" s="42"/>
      <c r="AS13" s="49" t="s">
        <v>115</v>
      </c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</row>
    <row r="14" spans="1:151" s="23" customFormat="1" ht="69.75" customHeight="1">
      <c r="A14" s="37">
        <v>6</v>
      </c>
      <c r="B14" s="90" t="s">
        <v>46</v>
      </c>
      <c r="C14" s="38" t="s">
        <v>0</v>
      </c>
      <c r="D14" s="38">
        <v>20</v>
      </c>
      <c r="E14" s="38">
        <v>20</v>
      </c>
      <c r="F14" s="40"/>
      <c r="G14" s="40"/>
      <c r="H14" s="39">
        <v>16704</v>
      </c>
      <c r="I14" s="54"/>
      <c r="J14" s="40"/>
      <c r="K14" s="42"/>
      <c r="L14" s="42"/>
      <c r="M14" s="42"/>
      <c r="N14" s="42"/>
      <c r="O14" s="45"/>
      <c r="P14" s="40"/>
      <c r="Q14" s="42"/>
      <c r="R14" s="47"/>
      <c r="S14" s="48"/>
      <c r="T14" s="42"/>
      <c r="U14" s="45"/>
      <c r="V14" s="40"/>
      <c r="W14" s="42"/>
      <c r="X14" s="45"/>
      <c r="Y14" s="40"/>
      <c r="Z14" s="42"/>
      <c r="AA14" s="45"/>
      <c r="AB14" s="40"/>
      <c r="AC14" s="42"/>
      <c r="AD14" s="45"/>
      <c r="AE14" s="40"/>
      <c r="AF14" s="42"/>
      <c r="AG14" s="45"/>
      <c r="AH14" s="40"/>
      <c r="AI14" s="42"/>
      <c r="AJ14" s="47"/>
      <c r="AK14" s="47"/>
      <c r="AL14" s="42"/>
      <c r="AM14" s="42"/>
      <c r="AN14" s="42"/>
      <c r="AO14" s="42"/>
      <c r="AP14" s="45"/>
      <c r="AQ14" s="40"/>
      <c r="AR14" s="42"/>
      <c r="AS14" s="49" t="s">
        <v>115</v>
      </c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</row>
    <row r="15" spans="1:151" s="23" customFormat="1" ht="42.75" customHeight="1">
      <c r="A15" s="37">
        <v>7</v>
      </c>
      <c r="B15" s="90" t="s">
        <v>47</v>
      </c>
      <c r="C15" s="38" t="s">
        <v>38</v>
      </c>
      <c r="D15" s="39">
        <v>1500</v>
      </c>
      <c r="E15" s="39">
        <v>1500</v>
      </c>
      <c r="F15" s="40"/>
      <c r="G15" s="40"/>
      <c r="H15" s="39">
        <v>1014120</v>
      </c>
      <c r="I15" s="55"/>
      <c r="J15" s="48"/>
      <c r="K15" s="42"/>
      <c r="L15" s="42"/>
      <c r="M15" s="42"/>
      <c r="N15" s="42"/>
      <c r="O15" s="45"/>
      <c r="P15" s="40"/>
      <c r="Q15" s="42"/>
      <c r="R15" s="47"/>
      <c r="S15" s="51"/>
      <c r="T15" s="42"/>
      <c r="U15" s="45"/>
      <c r="V15" s="40"/>
      <c r="W15" s="42"/>
      <c r="X15" s="45"/>
      <c r="Y15" s="40"/>
      <c r="Z15" s="42"/>
      <c r="AA15" s="45"/>
      <c r="AB15" s="40"/>
      <c r="AC15" s="42"/>
      <c r="AD15" s="45"/>
      <c r="AE15" s="40"/>
      <c r="AF15" s="42"/>
      <c r="AG15" s="47">
        <f>AI15/1.2</f>
        <v>885000</v>
      </c>
      <c r="AH15" s="48">
        <f>AI15-AG15</f>
        <v>177000</v>
      </c>
      <c r="AI15" s="46">
        <v>1062000</v>
      </c>
      <c r="AJ15" s="45"/>
      <c r="AK15" s="47"/>
      <c r="AL15" s="42"/>
      <c r="AM15" s="42"/>
      <c r="AN15" s="42"/>
      <c r="AO15" s="42"/>
      <c r="AP15" s="46"/>
      <c r="AQ15" s="46"/>
      <c r="AR15" s="42"/>
      <c r="AS15" s="49" t="s">
        <v>116</v>
      </c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</row>
    <row r="16" spans="1:151" s="23" customFormat="1" ht="42.75" customHeight="1">
      <c r="A16" s="37">
        <v>8</v>
      </c>
      <c r="B16" s="90" t="s">
        <v>48</v>
      </c>
      <c r="C16" s="38" t="s">
        <v>38</v>
      </c>
      <c r="D16" s="39">
        <v>2000</v>
      </c>
      <c r="E16" s="39">
        <v>2000</v>
      </c>
      <c r="F16" s="40"/>
      <c r="G16" s="40"/>
      <c r="H16" s="39">
        <v>730400</v>
      </c>
      <c r="I16" s="41"/>
      <c r="J16" s="40"/>
      <c r="K16" s="42"/>
      <c r="L16" s="42"/>
      <c r="M16" s="42"/>
      <c r="N16" s="42"/>
      <c r="O16" s="45"/>
      <c r="P16" s="40"/>
      <c r="Q16" s="42"/>
      <c r="R16" s="47"/>
      <c r="S16" s="48"/>
      <c r="T16" s="42"/>
      <c r="U16" s="45"/>
      <c r="V16" s="40"/>
      <c r="W16" s="42"/>
      <c r="X16" s="45"/>
      <c r="Y16" s="40"/>
      <c r="Z16" s="42"/>
      <c r="AA16" s="56"/>
      <c r="AB16" s="57"/>
      <c r="AC16" s="42"/>
      <c r="AD16" s="45"/>
      <c r="AE16" s="40"/>
      <c r="AF16" s="42"/>
      <c r="AG16" s="45"/>
      <c r="AH16" s="40"/>
      <c r="AI16" s="42"/>
      <c r="AJ16" s="47"/>
      <c r="AK16" s="47"/>
      <c r="AL16" s="42"/>
      <c r="AM16" s="42"/>
      <c r="AN16" s="42"/>
      <c r="AO16" s="42"/>
      <c r="AP16" s="45"/>
      <c r="AQ16" s="40"/>
      <c r="AR16" s="42"/>
      <c r="AS16" s="49" t="s">
        <v>115</v>
      </c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</row>
    <row r="17" spans="1:151" s="23" customFormat="1" ht="42.75" customHeight="1">
      <c r="A17" s="37">
        <v>9</v>
      </c>
      <c r="B17" s="90" t="s">
        <v>49</v>
      </c>
      <c r="C17" s="38" t="s">
        <v>38</v>
      </c>
      <c r="D17" s="38">
        <v>200</v>
      </c>
      <c r="E17" s="38">
        <v>200</v>
      </c>
      <c r="F17" s="40"/>
      <c r="G17" s="40"/>
      <c r="H17" s="39">
        <v>229600</v>
      </c>
      <c r="I17" s="55"/>
      <c r="J17" s="48"/>
      <c r="K17" s="42"/>
      <c r="L17" s="42"/>
      <c r="M17" s="42"/>
      <c r="N17" s="42"/>
      <c r="O17" s="45"/>
      <c r="P17" s="40"/>
      <c r="Q17" s="42"/>
      <c r="R17" s="47"/>
      <c r="S17" s="48"/>
      <c r="T17" s="42"/>
      <c r="U17" s="45"/>
      <c r="V17" s="40"/>
      <c r="W17" s="42"/>
      <c r="X17" s="45"/>
      <c r="Y17" s="40"/>
      <c r="Z17" s="42"/>
      <c r="AA17" s="45"/>
      <c r="AB17" s="40"/>
      <c r="AC17" s="42"/>
      <c r="AD17" s="45">
        <f>AF17/1.2</f>
        <v>133333.33333333334</v>
      </c>
      <c r="AE17" s="40">
        <f>AF17-AD17</f>
        <v>26666.666666666657</v>
      </c>
      <c r="AF17" s="46">
        <v>160000</v>
      </c>
      <c r="AG17" s="45"/>
      <c r="AH17" s="40"/>
      <c r="AI17" s="42"/>
      <c r="AJ17" s="47"/>
      <c r="AK17" s="47"/>
      <c r="AL17" s="42"/>
      <c r="AM17" s="42"/>
      <c r="AN17" s="42"/>
      <c r="AO17" s="42"/>
      <c r="AP17" s="47"/>
      <c r="AQ17" s="48"/>
      <c r="AR17" s="42"/>
      <c r="AS17" s="49" t="s">
        <v>42</v>
      </c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</row>
    <row r="18" spans="1:151" s="23" customFormat="1" ht="42.75" customHeight="1">
      <c r="A18" s="37">
        <v>10</v>
      </c>
      <c r="B18" s="90" t="s">
        <v>50</v>
      </c>
      <c r="C18" s="38" t="s">
        <v>39</v>
      </c>
      <c r="D18" s="39">
        <v>3000</v>
      </c>
      <c r="E18" s="39">
        <v>3000</v>
      </c>
      <c r="F18" s="40"/>
      <c r="G18" s="40"/>
      <c r="H18" s="39">
        <v>289500</v>
      </c>
      <c r="I18" s="55"/>
      <c r="J18" s="48"/>
      <c r="K18" s="42"/>
      <c r="L18" s="42"/>
      <c r="M18" s="42"/>
      <c r="N18" s="42"/>
      <c r="O18" s="45"/>
      <c r="P18" s="40"/>
      <c r="Q18" s="42"/>
      <c r="R18" s="45"/>
      <c r="S18" s="40"/>
      <c r="T18" s="42"/>
      <c r="U18" s="45"/>
      <c r="V18" s="40"/>
      <c r="W18" s="42"/>
      <c r="X18" s="45"/>
      <c r="Y18" s="40"/>
      <c r="Z18" s="42"/>
      <c r="AA18" s="45"/>
      <c r="AB18" s="40"/>
      <c r="AC18" s="42"/>
      <c r="AD18" s="45"/>
      <c r="AE18" s="40"/>
      <c r="AF18" s="42"/>
      <c r="AG18" s="47">
        <f t="shared" ref="AG18:AG21" si="0">AI18/1.2</f>
        <v>193050</v>
      </c>
      <c r="AH18" s="48">
        <f t="shared" ref="AH18:AH21" si="1">AI18-AG18</f>
        <v>38610</v>
      </c>
      <c r="AI18" s="46">
        <v>231660</v>
      </c>
      <c r="AJ18" s="47"/>
      <c r="AK18" s="47"/>
      <c r="AL18" s="42"/>
      <c r="AM18" s="42"/>
      <c r="AN18" s="42"/>
      <c r="AO18" s="42"/>
      <c r="AP18" s="45"/>
      <c r="AQ18" s="40"/>
      <c r="AR18" s="42"/>
      <c r="AS18" s="49" t="s">
        <v>36</v>
      </c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</row>
    <row r="19" spans="1:151" s="23" customFormat="1" ht="42.75" customHeight="1">
      <c r="A19" s="37">
        <v>11</v>
      </c>
      <c r="B19" s="90" t="s">
        <v>50</v>
      </c>
      <c r="C19" s="38" t="s">
        <v>38</v>
      </c>
      <c r="D19" s="39">
        <v>1000</v>
      </c>
      <c r="E19" s="39">
        <v>1000</v>
      </c>
      <c r="F19" s="40"/>
      <c r="G19" s="40"/>
      <c r="H19" s="39">
        <v>558560</v>
      </c>
      <c r="I19" s="41"/>
      <c r="J19" s="40"/>
      <c r="K19" s="42"/>
      <c r="L19" s="42"/>
      <c r="M19" s="42"/>
      <c r="N19" s="42"/>
      <c r="O19" s="47"/>
      <c r="P19" s="48"/>
      <c r="Q19" s="42"/>
      <c r="R19" s="56"/>
      <c r="S19" s="58"/>
      <c r="T19" s="42"/>
      <c r="U19" s="45"/>
      <c r="V19" s="40"/>
      <c r="W19" s="42"/>
      <c r="X19" s="45"/>
      <c r="Y19" s="40"/>
      <c r="Z19" s="42"/>
      <c r="AA19" s="45"/>
      <c r="AB19" s="40"/>
      <c r="AC19" s="42"/>
      <c r="AD19" s="47"/>
      <c r="AE19" s="47"/>
      <c r="AF19" s="42"/>
      <c r="AG19" s="45">
        <f t="shared" si="0"/>
        <v>378216.66666666669</v>
      </c>
      <c r="AH19" s="40">
        <f t="shared" si="1"/>
        <v>75643.333333333314</v>
      </c>
      <c r="AI19" s="46">
        <v>453860</v>
      </c>
      <c r="AJ19" s="47"/>
      <c r="AK19" s="47"/>
      <c r="AL19" s="42"/>
      <c r="AM19" s="42"/>
      <c r="AN19" s="42"/>
      <c r="AO19" s="42"/>
      <c r="AP19" s="45"/>
      <c r="AQ19" s="40"/>
      <c r="AR19" s="42"/>
      <c r="AS19" s="49" t="s">
        <v>36</v>
      </c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</row>
    <row r="20" spans="1:151" s="23" customFormat="1" ht="78" customHeight="1">
      <c r="A20" s="37">
        <v>12</v>
      </c>
      <c r="B20" s="90" t="s">
        <v>51</v>
      </c>
      <c r="C20" s="38" t="s">
        <v>38</v>
      </c>
      <c r="D20" s="39">
        <v>4000</v>
      </c>
      <c r="E20" s="39">
        <v>4000</v>
      </c>
      <c r="F20" s="40"/>
      <c r="G20" s="40"/>
      <c r="H20" s="39">
        <v>380000</v>
      </c>
      <c r="I20" s="41">
        <f>K20/1.2</f>
        <v>286266.66666666669</v>
      </c>
      <c r="J20" s="40">
        <f>K20-I20</f>
        <v>57253.333333333314</v>
      </c>
      <c r="K20" s="46">
        <v>343520</v>
      </c>
      <c r="L20" s="46">
        <f>N20/1.2</f>
        <v>316000</v>
      </c>
      <c r="M20" s="46">
        <f>N20-L20</f>
        <v>63200</v>
      </c>
      <c r="N20" s="46">
        <v>379200</v>
      </c>
      <c r="O20" s="45"/>
      <c r="P20" s="40"/>
      <c r="Q20" s="42"/>
      <c r="R20" s="45">
        <f>T20/1.2</f>
        <v>234666.66666666669</v>
      </c>
      <c r="S20" s="40">
        <f>T20-R20</f>
        <v>46933.333333333314</v>
      </c>
      <c r="T20" s="46">
        <v>281600</v>
      </c>
      <c r="U20" s="45"/>
      <c r="V20" s="40"/>
      <c r="W20" s="42"/>
      <c r="X20" s="47"/>
      <c r="Y20" s="48"/>
      <c r="Z20" s="42"/>
      <c r="AA20" s="45"/>
      <c r="AB20" s="40"/>
      <c r="AC20" s="42"/>
      <c r="AD20" s="45"/>
      <c r="AE20" s="40"/>
      <c r="AF20" s="42"/>
      <c r="AG20" s="47">
        <f t="shared" si="0"/>
        <v>213600</v>
      </c>
      <c r="AH20" s="48">
        <f t="shared" si="1"/>
        <v>42720</v>
      </c>
      <c r="AI20" s="46">
        <v>256320</v>
      </c>
      <c r="AJ20" s="47"/>
      <c r="AK20" s="47"/>
      <c r="AL20" s="42"/>
      <c r="AM20" s="42"/>
      <c r="AN20" s="42"/>
      <c r="AO20" s="42"/>
      <c r="AP20" s="47"/>
      <c r="AQ20" s="48"/>
      <c r="AR20" s="42"/>
      <c r="AS20" s="49" t="s">
        <v>36</v>
      </c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</row>
    <row r="21" spans="1:151" s="23" customFormat="1" ht="58.5" customHeight="1">
      <c r="A21" s="37">
        <v>13</v>
      </c>
      <c r="B21" s="90" t="s">
        <v>51</v>
      </c>
      <c r="C21" s="38" t="s">
        <v>38</v>
      </c>
      <c r="D21" s="39">
        <v>2500</v>
      </c>
      <c r="E21" s="39">
        <v>2500</v>
      </c>
      <c r="F21" s="40"/>
      <c r="G21" s="40"/>
      <c r="H21" s="39">
        <v>1568425</v>
      </c>
      <c r="I21" s="41"/>
      <c r="J21" s="40"/>
      <c r="K21" s="42"/>
      <c r="L21" s="42"/>
      <c r="M21" s="42"/>
      <c r="N21" s="42"/>
      <c r="O21" s="45"/>
      <c r="P21" s="40"/>
      <c r="Q21" s="42"/>
      <c r="R21" s="45"/>
      <c r="S21" s="40"/>
      <c r="T21" s="42"/>
      <c r="U21" s="45"/>
      <c r="V21" s="59"/>
      <c r="W21" s="42"/>
      <c r="X21" s="45"/>
      <c r="Y21" s="59"/>
      <c r="Z21" s="42"/>
      <c r="AA21" s="56"/>
      <c r="AB21" s="58"/>
      <c r="AC21" s="42"/>
      <c r="AD21" s="45"/>
      <c r="AE21" s="40"/>
      <c r="AF21" s="42"/>
      <c r="AG21" s="47">
        <f t="shared" si="0"/>
        <v>1404625</v>
      </c>
      <c r="AH21" s="48">
        <f t="shared" si="1"/>
        <v>280925</v>
      </c>
      <c r="AI21" s="46">
        <v>1685550</v>
      </c>
      <c r="AJ21" s="47">
        <f>AL21/1.2</f>
        <v>1362500</v>
      </c>
      <c r="AK21" s="47">
        <f>AL21-AJ21</f>
        <v>272500</v>
      </c>
      <c r="AL21" s="46">
        <v>1635000</v>
      </c>
      <c r="AM21" s="42"/>
      <c r="AN21" s="42"/>
      <c r="AO21" s="42"/>
      <c r="AP21" s="45"/>
      <c r="AQ21" s="40"/>
      <c r="AR21" s="42"/>
      <c r="AS21" s="49" t="s">
        <v>116</v>
      </c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</row>
    <row r="22" spans="1:151" s="23" customFormat="1" ht="61.5" customHeight="1">
      <c r="A22" s="37">
        <v>14</v>
      </c>
      <c r="B22" s="90" t="s">
        <v>52</v>
      </c>
      <c r="C22" s="38" t="s">
        <v>40</v>
      </c>
      <c r="D22" s="38">
        <v>800</v>
      </c>
      <c r="E22" s="38">
        <v>800</v>
      </c>
      <c r="F22" s="40"/>
      <c r="G22" s="40"/>
      <c r="H22" s="39">
        <v>188800</v>
      </c>
      <c r="I22" s="41"/>
      <c r="J22" s="40"/>
      <c r="K22" s="42"/>
      <c r="L22" s="42"/>
      <c r="M22" s="42"/>
      <c r="N22" s="42"/>
      <c r="O22" s="47"/>
      <c r="P22" s="60"/>
      <c r="Q22" s="42"/>
      <c r="R22" s="45"/>
      <c r="S22" s="40"/>
      <c r="T22" s="42"/>
      <c r="U22" s="51"/>
      <c r="V22" s="51"/>
      <c r="W22" s="42"/>
      <c r="X22" s="45"/>
      <c r="Y22" s="59"/>
      <c r="Z22" s="42"/>
      <c r="AA22" s="45"/>
      <c r="AB22" s="59"/>
      <c r="AC22" s="42"/>
      <c r="AD22" s="45"/>
      <c r="AE22" s="40"/>
      <c r="AF22" s="42"/>
      <c r="AG22" s="45"/>
      <c r="AH22" s="40"/>
      <c r="AI22" s="42"/>
      <c r="AJ22" s="45"/>
      <c r="AK22" s="45"/>
      <c r="AL22" s="42"/>
      <c r="AM22" s="42"/>
      <c r="AN22" s="42"/>
      <c r="AO22" s="42"/>
      <c r="AP22" s="45"/>
      <c r="AQ22" s="40"/>
      <c r="AR22" s="42"/>
      <c r="AS22" s="49" t="s">
        <v>115</v>
      </c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</row>
    <row r="23" spans="1:151" s="23" customFormat="1" ht="62.25" customHeight="1">
      <c r="A23" s="37">
        <v>15</v>
      </c>
      <c r="B23" s="90" t="s">
        <v>52</v>
      </c>
      <c r="C23" s="38" t="s">
        <v>39</v>
      </c>
      <c r="D23" s="39">
        <v>6000</v>
      </c>
      <c r="E23" s="39">
        <v>6000</v>
      </c>
      <c r="F23" s="40"/>
      <c r="G23" s="40"/>
      <c r="H23" s="39">
        <v>49200</v>
      </c>
      <c r="I23" s="54"/>
      <c r="J23" s="40"/>
      <c r="K23" s="42"/>
      <c r="L23" s="42"/>
      <c r="M23" s="42"/>
      <c r="N23" s="42"/>
      <c r="O23" s="45"/>
      <c r="P23" s="40"/>
      <c r="Q23" s="42"/>
      <c r="R23" s="47">
        <f>T23/1.2</f>
        <v>36500</v>
      </c>
      <c r="S23" s="48">
        <f>T23-R23</f>
        <v>7300</v>
      </c>
      <c r="T23" s="46">
        <v>43800</v>
      </c>
      <c r="U23" s="45"/>
      <c r="V23" s="59"/>
      <c r="W23" s="42"/>
      <c r="X23" s="45"/>
      <c r="Y23" s="59"/>
      <c r="Z23" s="42"/>
      <c r="AA23" s="45"/>
      <c r="AB23" s="59"/>
      <c r="AC23" s="42"/>
      <c r="AD23" s="45"/>
      <c r="AE23" s="40"/>
      <c r="AF23" s="42"/>
      <c r="AG23" s="45"/>
      <c r="AH23" s="40"/>
      <c r="AI23" s="42"/>
      <c r="AJ23" s="45"/>
      <c r="AK23" s="45"/>
      <c r="AL23" s="42"/>
      <c r="AM23" s="42"/>
      <c r="AN23" s="42"/>
      <c r="AO23" s="42"/>
      <c r="AP23" s="45"/>
      <c r="AQ23" s="40"/>
      <c r="AR23" s="42"/>
      <c r="AS23" s="49" t="s">
        <v>33</v>
      </c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</row>
    <row r="24" spans="1:151" s="23" customFormat="1" ht="42.75" customHeight="1">
      <c r="A24" s="37">
        <v>16</v>
      </c>
      <c r="B24" s="90" t="s">
        <v>53</v>
      </c>
      <c r="C24" s="38" t="s">
        <v>38</v>
      </c>
      <c r="D24" s="38">
        <v>600</v>
      </c>
      <c r="E24" s="38">
        <v>600</v>
      </c>
      <c r="F24" s="40"/>
      <c r="G24" s="40"/>
      <c r="H24" s="39">
        <v>3242880</v>
      </c>
      <c r="I24" s="54"/>
      <c r="J24" s="40"/>
      <c r="K24" s="42"/>
      <c r="L24" s="42"/>
      <c r="M24" s="42"/>
      <c r="N24" s="42"/>
      <c r="O24" s="45"/>
      <c r="P24" s="40"/>
      <c r="Q24" s="42"/>
      <c r="R24" s="47"/>
      <c r="S24" s="48"/>
      <c r="T24" s="42"/>
      <c r="U24" s="45"/>
      <c r="V24" s="59"/>
      <c r="W24" s="42"/>
      <c r="X24" s="45"/>
      <c r="Y24" s="59"/>
      <c r="Z24" s="42"/>
      <c r="AA24" s="45"/>
      <c r="AB24" s="59"/>
      <c r="AC24" s="42"/>
      <c r="AD24" s="45"/>
      <c r="AE24" s="40"/>
      <c r="AF24" s="42"/>
      <c r="AG24" s="45"/>
      <c r="AH24" s="40"/>
      <c r="AI24" s="42"/>
      <c r="AJ24" s="47"/>
      <c r="AK24" s="47"/>
      <c r="AL24" s="42"/>
      <c r="AM24" s="42"/>
      <c r="AN24" s="42"/>
      <c r="AO24" s="42"/>
      <c r="AP24" s="45"/>
      <c r="AQ24" s="61"/>
      <c r="AR24" s="42"/>
      <c r="AS24" s="49" t="s">
        <v>115</v>
      </c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</row>
    <row r="25" spans="1:151" s="23" customFormat="1" ht="42.75" customHeight="1">
      <c r="A25" s="37">
        <v>17</v>
      </c>
      <c r="B25" s="90" t="s">
        <v>53</v>
      </c>
      <c r="C25" s="38" t="s">
        <v>39</v>
      </c>
      <c r="D25" s="39">
        <v>6000</v>
      </c>
      <c r="E25" s="39">
        <v>6000</v>
      </c>
      <c r="F25" s="62"/>
      <c r="G25" s="62"/>
      <c r="H25" s="39">
        <v>280200</v>
      </c>
      <c r="I25" s="41">
        <f t="shared" ref="I25:I26" si="2">K25/1.2</f>
        <v>351666.66666666669</v>
      </c>
      <c r="J25" s="40">
        <f t="shared" ref="J25:J26" si="3">K25-I25</f>
        <v>70333.333333333314</v>
      </c>
      <c r="K25" s="46">
        <v>422000</v>
      </c>
      <c r="L25" s="42"/>
      <c r="M25" s="42"/>
      <c r="N25" s="42"/>
      <c r="O25" s="45"/>
      <c r="P25" s="62"/>
      <c r="Q25" s="42"/>
      <c r="R25" s="56"/>
      <c r="S25" s="58"/>
      <c r="T25" s="42"/>
      <c r="U25" s="45"/>
      <c r="V25" s="63"/>
      <c r="W25" s="42"/>
      <c r="X25" s="45"/>
      <c r="Y25" s="63"/>
      <c r="Z25" s="42"/>
      <c r="AA25" s="56"/>
      <c r="AB25" s="58"/>
      <c r="AC25" s="42"/>
      <c r="AD25" s="45"/>
      <c r="AE25" s="62"/>
      <c r="AF25" s="42"/>
      <c r="AG25" s="45"/>
      <c r="AH25" s="40"/>
      <c r="AI25" s="42"/>
      <c r="AJ25" s="45"/>
      <c r="AK25" s="62"/>
      <c r="AL25" s="42"/>
      <c r="AM25" s="42"/>
      <c r="AN25" s="42"/>
      <c r="AO25" s="42"/>
      <c r="AP25" s="47">
        <f>AR25/1.2</f>
        <v>315000</v>
      </c>
      <c r="AQ25" s="48">
        <f>AR25-AP25</f>
        <v>63000</v>
      </c>
      <c r="AR25" s="46">
        <v>378000</v>
      </c>
      <c r="AS25" s="49" t="s">
        <v>116</v>
      </c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</row>
    <row r="26" spans="1:151" s="23" customFormat="1" ht="42.75" customHeight="1">
      <c r="A26" s="37">
        <v>18</v>
      </c>
      <c r="B26" s="90" t="s">
        <v>54</v>
      </c>
      <c r="C26" s="38" t="s">
        <v>39</v>
      </c>
      <c r="D26" s="39">
        <v>15000</v>
      </c>
      <c r="E26" s="39">
        <v>15000</v>
      </c>
      <c r="F26" s="62"/>
      <c r="G26" s="62"/>
      <c r="H26" s="39">
        <v>3480000</v>
      </c>
      <c r="I26" s="41">
        <f t="shared" si="2"/>
        <v>3021666.666666667</v>
      </c>
      <c r="J26" s="40">
        <f t="shared" si="3"/>
        <v>604333.33333333302</v>
      </c>
      <c r="K26" s="46">
        <v>3626000</v>
      </c>
      <c r="L26" s="42"/>
      <c r="M26" s="42"/>
      <c r="N26" s="42"/>
      <c r="O26" s="45"/>
      <c r="P26" s="62"/>
      <c r="Q26" s="42"/>
      <c r="R26" s="47">
        <f>T26/1.2</f>
        <v>1625000</v>
      </c>
      <c r="S26" s="48">
        <f>T26-R26</f>
        <v>325000</v>
      </c>
      <c r="T26" s="46">
        <v>1950000</v>
      </c>
      <c r="U26" s="45"/>
      <c r="V26" s="63"/>
      <c r="W26" s="42"/>
      <c r="X26" s="45"/>
      <c r="Y26" s="63"/>
      <c r="Z26" s="42"/>
      <c r="AA26" s="47">
        <f>AC26/1.2</f>
        <v>1712500</v>
      </c>
      <c r="AB26" s="64">
        <f>AC26-AA26</f>
        <v>342500</v>
      </c>
      <c r="AC26" s="46">
        <v>2055000</v>
      </c>
      <c r="AD26" s="45"/>
      <c r="AE26" s="62"/>
      <c r="AF26" s="42"/>
      <c r="AG26" s="45"/>
      <c r="AH26" s="40"/>
      <c r="AI26" s="42"/>
      <c r="AJ26" s="47">
        <f t="shared" ref="AJ26:AJ27" si="4">AL26/1.2</f>
        <v>1393625</v>
      </c>
      <c r="AK26" s="47">
        <f t="shared" ref="AK26:AK27" si="5">AL26-AJ26</f>
        <v>278725</v>
      </c>
      <c r="AL26" s="46">
        <v>1672350</v>
      </c>
      <c r="AM26" s="42"/>
      <c r="AN26" s="42"/>
      <c r="AO26" s="42"/>
      <c r="AP26" s="45"/>
      <c r="AQ26" s="62"/>
      <c r="AR26" s="42"/>
      <c r="AS26" s="49" t="s">
        <v>43</v>
      </c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</row>
    <row r="27" spans="1:151" s="23" customFormat="1" ht="42.75" customHeight="1">
      <c r="A27" s="37">
        <v>19</v>
      </c>
      <c r="B27" s="90" t="s">
        <v>54</v>
      </c>
      <c r="C27" s="38" t="s">
        <v>38</v>
      </c>
      <c r="D27" s="39">
        <v>1500</v>
      </c>
      <c r="E27" s="39">
        <v>1500</v>
      </c>
      <c r="F27" s="62"/>
      <c r="G27" s="62"/>
      <c r="H27" s="39">
        <v>2409840</v>
      </c>
      <c r="I27" s="54"/>
      <c r="J27" s="40"/>
      <c r="K27" s="42"/>
      <c r="L27" s="42"/>
      <c r="M27" s="42"/>
      <c r="N27" s="42"/>
      <c r="O27" s="47"/>
      <c r="P27" s="65"/>
      <c r="Q27" s="42"/>
      <c r="R27" s="45"/>
      <c r="S27" s="59"/>
      <c r="T27" s="42"/>
      <c r="U27" s="45"/>
      <c r="V27" s="63"/>
      <c r="W27" s="42"/>
      <c r="X27" s="45"/>
      <c r="Y27" s="63"/>
      <c r="Z27" s="42"/>
      <c r="AA27" s="45"/>
      <c r="AB27" s="63"/>
      <c r="AC27" s="42"/>
      <c r="AD27" s="45"/>
      <c r="AE27" s="62"/>
      <c r="AF27" s="42"/>
      <c r="AG27" s="45"/>
      <c r="AH27" s="40"/>
      <c r="AI27" s="42"/>
      <c r="AJ27" s="47">
        <f t="shared" si="4"/>
        <v>2006250</v>
      </c>
      <c r="AK27" s="47">
        <f t="shared" si="5"/>
        <v>401250</v>
      </c>
      <c r="AL27" s="46">
        <v>2407500</v>
      </c>
      <c r="AM27" s="42"/>
      <c r="AN27" s="42"/>
      <c r="AO27" s="42"/>
      <c r="AP27" s="46"/>
      <c r="AQ27" s="46"/>
      <c r="AR27" s="42"/>
      <c r="AS27" s="49" t="s">
        <v>43</v>
      </c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</row>
    <row r="28" spans="1:151" s="23" customFormat="1" ht="42.75" customHeight="1">
      <c r="A28" s="37">
        <v>20</v>
      </c>
      <c r="B28" s="90" t="s">
        <v>55</v>
      </c>
      <c r="C28" s="38" t="s">
        <v>39</v>
      </c>
      <c r="D28" s="39">
        <v>30000</v>
      </c>
      <c r="E28" s="39">
        <v>30000</v>
      </c>
      <c r="F28" s="62"/>
      <c r="G28" s="62"/>
      <c r="H28" s="39">
        <v>1150500</v>
      </c>
      <c r="I28" s="41"/>
      <c r="J28" s="40"/>
      <c r="K28" s="42"/>
      <c r="L28" s="42"/>
      <c r="M28" s="42"/>
      <c r="N28" s="42"/>
      <c r="O28" s="47">
        <f>Q28/1.2</f>
        <v>992500</v>
      </c>
      <c r="P28" s="48">
        <f>Q28-O28</f>
        <v>198500</v>
      </c>
      <c r="Q28" s="46">
        <v>1191000</v>
      </c>
      <c r="R28" s="45"/>
      <c r="S28" s="59"/>
      <c r="T28" s="42"/>
      <c r="U28" s="45"/>
      <c r="V28" s="63"/>
      <c r="W28" s="42"/>
      <c r="X28" s="45"/>
      <c r="Y28" s="63"/>
      <c r="Z28" s="42"/>
      <c r="AA28" s="45"/>
      <c r="AB28" s="63"/>
      <c r="AC28" s="42"/>
      <c r="AD28" s="45"/>
      <c r="AE28" s="62"/>
      <c r="AF28" s="42"/>
      <c r="AG28" s="45"/>
      <c r="AH28" s="62"/>
      <c r="AI28" s="42"/>
      <c r="AJ28" s="45"/>
      <c r="AK28" s="62"/>
      <c r="AL28" s="42"/>
      <c r="AM28" s="42"/>
      <c r="AN28" s="42"/>
      <c r="AO28" s="42"/>
      <c r="AP28" s="47">
        <f>AR28/1.2</f>
        <v>1042500</v>
      </c>
      <c r="AQ28" s="48">
        <f>AR28-AP28</f>
        <v>208500</v>
      </c>
      <c r="AR28" s="46">
        <v>1251000</v>
      </c>
      <c r="AS28" s="49" t="s">
        <v>116</v>
      </c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</row>
    <row r="29" spans="1:151" s="23" customFormat="1" ht="42.75" customHeight="1">
      <c r="A29" s="37">
        <v>21</v>
      </c>
      <c r="B29" s="90" t="s">
        <v>56</v>
      </c>
      <c r="C29" s="38" t="s">
        <v>38</v>
      </c>
      <c r="D29" s="39">
        <v>4000</v>
      </c>
      <c r="E29" s="39">
        <v>4000</v>
      </c>
      <c r="F29" s="62"/>
      <c r="G29" s="62"/>
      <c r="H29" s="39">
        <v>1312000</v>
      </c>
      <c r="I29" s="54"/>
      <c r="J29" s="40"/>
      <c r="K29" s="42"/>
      <c r="L29" s="42"/>
      <c r="M29" s="42"/>
      <c r="N29" s="42"/>
      <c r="O29" s="45"/>
      <c r="P29" s="62"/>
      <c r="Q29" s="42"/>
      <c r="R29" s="47">
        <f>T29/1.2</f>
        <v>3166666.666666667</v>
      </c>
      <c r="S29" s="48">
        <f>T29-R29</f>
        <v>633333.33333333302</v>
      </c>
      <c r="T29" s="46">
        <v>3800000</v>
      </c>
      <c r="U29" s="45"/>
      <c r="V29" s="62"/>
      <c r="W29" s="42"/>
      <c r="X29" s="45"/>
      <c r="Y29" s="62"/>
      <c r="Z29" s="42"/>
      <c r="AA29" s="56"/>
      <c r="AB29" s="57"/>
      <c r="AC29" s="42"/>
      <c r="AD29" s="45"/>
      <c r="AE29" s="62"/>
      <c r="AF29" s="42"/>
      <c r="AG29" s="47">
        <f>AI29/1.2</f>
        <v>2883000</v>
      </c>
      <c r="AH29" s="48">
        <f>AI29-AG29</f>
        <v>576600</v>
      </c>
      <c r="AI29" s="46">
        <v>3459600</v>
      </c>
      <c r="AJ29" s="47">
        <f>AL29/1.2</f>
        <v>1300000</v>
      </c>
      <c r="AK29" s="47">
        <f>AL29-AJ29</f>
        <v>260000</v>
      </c>
      <c r="AL29" s="46">
        <v>1560000</v>
      </c>
      <c r="AM29" s="42"/>
      <c r="AN29" s="42"/>
      <c r="AO29" s="42"/>
      <c r="AP29" s="45"/>
      <c r="AQ29" s="62"/>
      <c r="AR29" s="42"/>
      <c r="AS29" s="49" t="s">
        <v>116</v>
      </c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</row>
    <row r="30" spans="1:151" s="23" customFormat="1" ht="42.75" customHeight="1">
      <c r="A30" s="37">
        <v>22</v>
      </c>
      <c r="B30" s="90" t="s">
        <v>57</v>
      </c>
      <c r="C30" s="38" t="s">
        <v>40</v>
      </c>
      <c r="D30" s="39">
        <v>1500</v>
      </c>
      <c r="E30" s="39">
        <v>1500</v>
      </c>
      <c r="F30" s="61"/>
      <c r="G30" s="66"/>
      <c r="H30" s="39">
        <v>290400</v>
      </c>
      <c r="I30" s="41"/>
      <c r="J30" s="66"/>
      <c r="K30" s="42"/>
      <c r="L30" s="42"/>
      <c r="M30" s="42"/>
      <c r="N30" s="42"/>
      <c r="O30" s="45"/>
      <c r="P30" s="66"/>
      <c r="Q30" s="42"/>
      <c r="R30" s="45"/>
      <c r="S30" s="40"/>
      <c r="T30" s="42"/>
      <c r="U30" s="45"/>
      <c r="V30" s="66"/>
      <c r="W30" s="42"/>
      <c r="X30" s="45"/>
      <c r="Y30" s="66"/>
      <c r="Z30" s="42"/>
      <c r="AA30" s="56"/>
      <c r="AB30" s="57"/>
      <c r="AC30" s="42"/>
      <c r="AD30" s="45"/>
      <c r="AE30" s="66"/>
      <c r="AF30" s="42"/>
      <c r="AG30" s="45"/>
      <c r="AH30" s="40"/>
      <c r="AI30" s="42"/>
      <c r="AJ30" s="45"/>
      <c r="AK30" s="61"/>
      <c r="AL30" s="42"/>
      <c r="AM30" s="42"/>
      <c r="AN30" s="42"/>
      <c r="AO30" s="42"/>
      <c r="AP30" s="45"/>
      <c r="AQ30" s="66"/>
      <c r="AR30" s="42"/>
      <c r="AS30" s="49" t="s">
        <v>115</v>
      </c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</row>
    <row r="31" spans="1:151" s="23" customFormat="1" ht="42.75" customHeight="1">
      <c r="A31" s="37">
        <v>23</v>
      </c>
      <c r="B31" s="90" t="s">
        <v>57</v>
      </c>
      <c r="C31" s="38" t="s">
        <v>38</v>
      </c>
      <c r="D31" s="39">
        <v>1000</v>
      </c>
      <c r="E31" s="39">
        <v>1000</v>
      </c>
      <c r="F31" s="67"/>
      <c r="G31" s="67"/>
      <c r="H31" s="39">
        <v>65600</v>
      </c>
      <c r="I31" s="41"/>
      <c r="J31" s="67"/>
      <c r="K31" s="42"/>
      <c r="L31" s="42"/>
      <c r="M31" s="42"/>
      <c r="N31" s="42"/>
      <c r="O31" s="45"/>
      <c r="P31" s="67"/>
      <c r="Q31" s="42"/>
      <c r="R31" s="45"/>
      <c r="S31" s="59"/>
      <c r="T31" s="42"/>
      <c r="U31" s="45"/>
      <c r="V31" s="67"/>
      <c r="W31" s="42"/>
      <c r="X31" s="45"/>
      <c r="Y31" s="67"/>
      <c r="Z31" s="42"/>
      <c r="AA31" s="45"/>
      <c r="AB31" s="67"/>
      <c r="AC31" s="42"/>
      <c r="AD31" s="45"/>
      <c r="AE31" s="67"/>
      <c r="AF31" s="42"/>
      <c r="AG31" s="45"/>
      <c r="AH31" s="40"/>
      <c r="AI31" s="42"/>
      <c r="AJ31" s="45"/>
      <c r="AK31" s="61"/>
      <c r="AL31" s="42"/>
      <c r="AM31" s="42"/>
      <c r="AN31" s="42"/>
      <c r="AO31" s="42"/>
      <c r="AP31" s="46"/>
      <c r="AQ31" s="46"/>
      <c r="AR31" s="42"/>
      <c r="AS31" s="49" t="s">
        <v>115</v>
      </c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</row>
    <row r="32" spans="1:151" s="23" customFormat="1" ht="42.75" customHeight="1">
      <c r="A32" s="37">
        <v>24</v>
      </c>
      <c r="B32" s="90" t="s">
        <v>58</v>
      </c>
      <c r="C32" s="38" t="s">
        <v>39</v>
      </c>
      <c r="D32" s="39">
        <v>70000</v>
      </c>
      <c r="E32" s="39">
        <v>70000</v>
      </c>
      <c r="F32" s="61"/>
      <c r="G32" s="66"/>
      <c r="H32" s="39">
        <v>716800</v>
      </c>
      <c r="I32" s="41"/>
      <c r="J32" s="66"/>
      <c r="K32" s="42"/>
      <c r="L32" s="42"/>
      <c r="M32" s="42"/>
      <c r="N32" s="42"/>
      <c r="O32" s="45"/>
      <c r="P32" s="66"/>
      <c r="Q32" s="42"/>
      <c r="R32" s="47">
        <f t="shared" ref="R32:R36" si="6">T32/1.2</f>
        <v>641666.66666666674</v>
      </c>
      <c r="S32" s="48">
        <f t="shared" ref="S32:S36" si="7">T32-R32</f>
        <v>128333.33333333326</v>
      </c>
      <c r="T32" s="46">
        <v>770000</v>
      </c>
      <c r="U32" s="45"/>
      <c r="V32" s="66"/>
      <c r="W32" s="42"/>
      <c r="X32" s="45"/>
      <c r="Y32" s="66"/>
      <c r="Z32" s="42"/>
      <c r="AA32" s="56"/>
      <c r="AB32" s="57"/>
      <c r="AC32" s="42"/>
      <c r="AD32" s="45"/>
      <c r="AE32" s="66"/>
      <c r="AF32" s="42"/>
      <c r="AG32" s="45"/>
      <c r="AH32" s="40"/>
      <c r="AI32" s="42"/>
      <c r="AJ32" s="47">
        <f>AL32/1.2</f>
        <v>700000</v>
      </c>
      <c r="AK32" s="47">
        <f>AL32-AJ32</f>
        <v>140000</v>
      </c>
      <c r="AL32" s="46">
        <v>840000</v>
      </c>
      <c r="AM32" s="42"/>
      <c r="AN32" s="42"/>
      <c r="AO32" s="42"/>
      <c r="AP32" s="47"/>
      <c r="AQ32" s="61"/>
      <c r="AR32" s="42"/>
      <c r="AS32" s="49" t="s">
        <v>116</v>
      </c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</row>
    <row r="33" spans="1:151" s="23" customFormat="1" ht="42.75" customHeight="1">
      <c r="A33" s="37">
        <v>25</v>
      </c>
      <c r="B33" s="90" t="s">
        <v>59</v>
      </c>
      <c r="C33" s="38" t="s">
        <v>39</v>
      </c>
      <c r="D33" s="39">
        <v>15000</v>
      </c>
      <c r="E33" s="39">
        <v>15000</v>
      </c>
      <c r="F33" s="61"/>
      <c r="G33" s="66"/>
      <c r="H33" s="39">
        <v>45600</v>
      </c>
      <c r="I33" s="41">
        <f>K33/1.2</f>
        <v>42500</v>
      </c>
      <c r="J33" s="40">
        <f>K33-I33</f>
        <v>8500</v>
      </c>
      <c r="K33" s="46">
        <v>51000</v>
      </c>
      <c r="L33" s="42"/>
      <c r="M33" s="42"/>
      <c r="N33" s="42"/>
      <c r="O33" s="45"/>
      <c r="P33" s="66"/>
      <c r="Q33" s="42"/>
      <c r="R33" s="47">
        <f t="shared" si="6"/>
        <v>40000</v>
      </c>
      <c r="S33" s="48">
        <f t="shared" si="7"/>
        <v>8000</v>
      </c>
      <c r="T33" s="46">
        <v>48000</v>
      </c>
      <c r="U33" s="45"/>
      <c r="V33" s="66"/>
      <c r="W33" s="42"/>
      <c r="X33" s="45"/>
      <c r="Y33" s="66"/>
      <c r="Z33" s="42"/>
      <c r="AA33" s="45"/>
      <c r="AB33" s="66"/>
      <c r="AC33" s="42"/>
      <c r="AD33" s="45"/>
      <c r="AE33" s="66"/>
      <c r="AF33" s="42"/>
      <c r="AG33" s="45"/>
      <c r="AH33" s="66"/>
      <c r="AI33" s="42"/>
      <c r="AJ33" s="45"/>
      <c r="AK33" s="61"/>
      <c r="AL33" s="42"/>
      <c r="AM33" s="42"/>
      <c r="AN33" s="42"/>
      <c r="AO33" s="42"/>
      <c r="AP33" s="47"/>
      <c r="AQ33" s="61"/>
      <c r="AR33" s="42"/>
      <c r="AS33" s="49" t="s">
        <v>116</v>
      </c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</row>
    <row r="34" spans="1:151" s="23" customFormat="1" ht="42.75" customHeight="1">
      <c r="A34" s="37">
        <v>26</v>
      </c>
      <c r="B34" s="90" t="s">
        <v>60</v>
      </c>
      <c r="C34" s="38" t="s">
        <v>39</v>
      </c>
      <c r="D34" s="39">
        <v>2000</v>
      </c>
      <c r="E34" s="39">
        <v>2000</v>
      </c>
      <c r="F34" s="61"/>
      <c r="G34" s="66"/>
      <c r="H34" s="39">
        <v>360000</v>
      </c>
      <c r="I34" s="41"/>
      <c r="J34" s="40"/>
      <c r="K34" s="42"/>
      <c r="L34" s="46">
        <f>N34/1.2</f>
        <v>300000</v>
      </c>
      <c r="M34" s="46">
        <f>N34-L34</f>
        <v>60000</v>
      </c>
      <c r="N34" s="46">
        <v>360000</v>
      </c>
      <c r="O34" s="47">
        <f>Q34/1.2</f>
        <v>334000</v>
      </c>
      <c r="P34" s="48">
        <f>Q34-O34</f>
        <v>66800</v>
      </c>
      <c r="Q34" s="46">
        <v>400800</v>
      </c>
      <c r="R34" s="45">
        <f t="shared" si="6"/>
        <v>388333.33333333337</v>
      </c>
      <c r="S34" s="40">
        <f t="shared" si="7"/>
        <v>77666.666666666628</v>
      </c>
      <c r="T34" s="46">
        <v>466000</v>
      </c>
      <c r="U34" s="45"/>
      <c r="V34" s="66"/>
      <c r="W34" s="42"/>
      <c r="X34" s="45"/>
      <c r="Y34" s="66"/>
      <c r="Z34" s="42"/>
      <c r="AA34" s="47"/>
      <c r="AB34" s="48"/>
      <c r="AC34" s="42"/>
      <c r="AD34" s="45"/>
      <c r="AE34" s="66"/>
      <c r="AF34" s="42"/>
      <c r="AG34" s="45"/>
      <c r="AH34" s="66"/>
      <c r="AI34" s="42"/>
      <c r="AJ34" s="45">
        <f t="shared" ref="AJ34:AJ35" si="8">AL34/1.2</f>
        <v>298333.33333333337</v>
      </c>
      <c r="AK34" s="45">
        <f t="shared" ref="AK34:AK35" si="9">AL34-AJ34</f>
        <v>59666.666666666628</v>
      </c>
      <c r="AL34" s="46">
        <v>358000</v>
      </c>
      <c r="AM34" s="42"/>
      <c r="AN34" s="42"/>
      <c r="AO34" s="42"/>
      <c r="AP34" s="47"/>
      <c r="AQ34" s="61"/>
      <c r="AR34" s="42"/>
      <c r="AS34" s="49" t="s">
        <v>43</v>
      </c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</row>
    <row r="35" spans="1:151" s="23" customFormat="1" ht="42.75" customHeight="1">
      <c r="A35" s="37">
        <v>27</v>
      </c>
      <c r="B35" s="90" t="s">
        <v>61</v>
      </c>
      <c r="C35" s="38" t="s">
        <v>39</v>
      </c>
      <c r="D35" s="39">
        <v>300000</v>
      </c>
      <c r="E35" s="39">
        <v>300000</v>
      </c>
      <c r="F35" s="61"/>
      <c r="G35" s="66"/>
      <c r="H35" s="39">
        <v>3660000</v>
      </c>
      <c r="I35" s="41">
        <f>K35/1.2</f>
        <v>2850000</v>
      </c>
      <c r="J35" s="40">
        <f>K35-I35</f>
        <v>570000</v>
      </c>
      <c r="K35" s="46">
        <v>3420000</v>
      </c>
      <c r="L35" s="42"/>
      <c r="M35" s="42"/>
      <c r="N35" s="42"/>
      <c r="O35" s="45"/>
      <c r="P35" s="66"/>
      <c r="Q35" s="42"/>
      <c r="R35" s="47">
        <f t="shared" si="6"/>
        <v>3125000</v>
      </c>
      <c r="S35" s="48">
        <f t="shared" si="7"/>
        <v>625000</v>
      </c>
      <c r="T35" s="46">
        <v>3750000</v>
      </c>
      <c r="U35" s="46"/>
      <c r="V35" s="46"/>
      <c r="W35" s="42"/>
      <c r="X35" s="47">
        <f>Z35/1.2</f>
        <v>1825000</v>
      </c>
      <c r="Y35" s="68">
        <f>Z35-X35</f>
        <v>365000</v>
      </c>
      <c r="Z35" s="46">
        <v>2190000</v>
      </c>
      <c r="AA35" s="56"/>
      <c r="AB35" s="57"/>
      <c r="AC35" s="42"/>
      <c r="AD35" s="45"/>
      <c r="AE35" s="66"/>
      <c r="AF35" s="42"/>
      <c r="AG35" s="45"/>
      <c r="AH35" s="66"/>
      <c r="AI35" s="42"/>
      <c r="AJ35" s="47">
        <f t="shared" si="8"/>
        <v>2572500</v>
      </c>
      <c r="AK35" s="47">
        <f t="shared" si="9"/>
        <v>514500</v>
      </c>
      <c r="AL35" s="46">
        <v>3087000</v>
      </c>
      <c r="AM35" s="42"/>
      <c r="AN35" s="42"/>
      <c r="AO35" s="42"/>
      <c r="AP35" s="47">
        <f t="shared" ref="AP35:AP36" si="10">AR35/1.2</f>
        <v>2775000</v>
      </c>
      <c r="AQ35" s="48">
        <f t="shared" ref="AQ35:AQ36" si="11">AR35-AP35</f>
        <v>555000</v>
      </c>
      <c r="AR35" s="46">
        <v>3330000</v>
      </c>
      <c r="AS35" s="49" t="s">
        <v>34</v>
      </c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</row>
    <row r="36" spans="1:151" s="72" customFormat="1" ht="42.75" customHeight="1">
      <c r="A36" s="37">
        <v>28</v>
      </c>
      <c r="B36" s="90" t="s">
        <v>62</v>
      </c>
      <c r="C36" s="38" t="s">
        <v>38</v>
      </c>
      <c r="D36" s="39">
        <v>3000</v>
      </c>
      <c r="E36" s="39">
        <v>3000</v>
      </c>
      <c r="F36" s="23"/>
      <c r="G36" s="69"/>
      <c r="H36" s="39">
        <v>686880</v>
      </c>
      <c r="I36" s="41"/>
      <c r="J36" s="40"/>
      <c r="K36" s="42"/>
      <c r="L36" s="42"/>
      <c r="M36" s="42"/>
      <c r="N36" s="42"/>
      <c r="O36" s="69"/>
      <c r="P36" s="69"/>
      <c r="Q36" s="42"/>
      <c r="R36" s="47">
        <f t="shared" si="6"/>
        <v>488500</v>
      </c>
      <c r="S36" s="48">
        <f t="shared" si="7"/>
        <v>97700</v>
      </c>
      <c r="T36" s="46">
        <v>586200</v>
      </c>
      <c r="U36" s="69"/>
      <c r="V36" s="69"/>
      <c r="W36" s="42"/>
      <c r="X36" s="45"/>
      <c r="Y36" s="40"/>
      <c r="Z36" s="42"/>
      <c r="AA36" s="69"/>
      <c r="AB36" s="69"/>
      <c r="AC36" s="42"/>
      <c r="AD36" s="69"/>
      <c r="AE36" s="69"/>
      <c r="AF36" s="42"/>
      <c r="AG36" s="47">
        <f>AI36/1.2</f>
        <v>425000</v>
      </c>
      <c r="AH36" s="48">
        <f>AI36-AG36</f>
        <v>85000</v>
      </c>
      <c r="AI36" s="46">
        <v>510000</v>
      </c>
      <c r="AJ36" s="70"/>
      <c r="AK36" s="70"/>
      <c r="AL36" s="42"/>
      <c r="AM36" s="42"/>
      <c r="AN36" s="42"/>
      <c r="AO36" s="42"/>
      <c r="AP36" s="47">
        <f t="shared" si="10"/>
        <v>472500</v>
      </c>
      <c r="AQ36" s="48">
        <f t="shared" si="11"/>
        <v>94500</v>
      </c>
      <c r="AR36" s="46">
        <v>567000</v>
      </c>
      <c r="AS36" s="49" t="s">
        <v>36</v>
      </c>
      <c r="AT36" s="70"/>
      <c r="AU36" s="70"/>
      <c r="AV36" s="70"/>
      <c r="AW36" s="71"/>
      <c r="AX36" s="71"/>
      <c r="AY36" s="71"/>
      <c r="AZ36" s="71"/>
      <c r="BA36" s="71"/>
      <c r="BB36" s="71"/>
      <c r="BC36" s="71"/>
      <c r="BD36" s="71"/>
      <c r="BE36" s="71"/>
      <c r="BF36" s="71"/>
      <c r="BG36" s="71"/>
      <c r="BH36" s="71"/>
      <c r="BI36" s="71"/>
      <c r="BJ36" s="71"/>
      <c r="BK36" s="71"/>
      <c r="BL36" s="71"/>
      <c r="BM36" s="71"/>
      <c r="BN36" s="71"/>
      <c r="BO36" s="71"/>
      <c r="BP36" s="71"/>
      <c r="BQ36" s="71"/>
      <c r="BR36" s="71"/>
      <c r="BS36" s="71"/>
      <c r="BT36" s="71"/>
      <c r="BU36" s="71"/>
      <c r="BV36" s="71"/>
      <c r="BW36" s="71"/>
      <c r="BX36" s="71"/>
      <c r="BY36" s="71"/>
      <c r="BZ36" s="71"/>
      <c r="CA36" s="71"/>
      <c r="CB36" s="71"/>
      <c r="CC36" s="71"/>
      <c r="CD36" s="71"/>
      <c r="CE36" s="71"/>
      <c r="CF36" s="71"/>
      <c r="CG36" s="71"/>
      <c r="CH36" s="71"/>
      <c r="CI36" s="71"/>
      <c r="CJ36" s="71"/>
      <c r="CK36" s="71"/>
      <c r="CL36" s="71"/>
      <c r="CM36" s="71"/>
      <c r="CN36" s="71"/>
      <c r="CO36" s="71"/>
      <c r="CP36" s="71"/>
      <c r="CQ36" s="71"/>
      <c r="CR36" s="71"/>
      <c r="CS36" s="71"/>
      <c r="CT36" s="71"/>
      <c r="CU36" s="71"/>
      <c r="CV36" s="71"/>
      <c r="CW36" s="71"/>
      <c r="CX36" s="71"/>
      <c r="CY36" s="71"/>
      <c r="CZ36" s="71"/>
      <c r="DA36" s="71"/>
      <c r="DB36" s="71"/>
      <c r="DC36" s="71"/>
      <c r="DD36" s="71"/>
      <c r="DE36" s="71"/>
      <c r="DF36" s="71"/>
      <c r="DG36" s="71"/>
      <c r="DH36" s="71"/>
      <c r="DI36" s="71"/>
      <c r="DJ36" s="71"/>
      <c r="DK36" s="71"/>
      <c r="DL36" s="71"/>
      <c r="DM36" s="71"/>
      <c r="DN36" s="71"/>
      <c r="DO36" s="71"/>
      <c r="DP36" s="71"/>
      <c r="DQ36" s="71"/>
      <c r="DR36" s="71"/>
      <c r="DS36" s="71"/>
      <c r="DT36" s="71"/>
      <c r="DU36" s="71"/>
      <c r="DV36" s="71"/>
      <c r="DW36" s="71"/>
      <c r="DX36" s="71"/>
      <c r="DY36" s="71"/>
      <c r="DZ36" s="71"/>
      <c r="EA36" s="71"/>
      <c r="EB36" s="71"/>
      <c r="EC36" s="71"/>
      <c r="ED36" s="71"/>
      <c r="EE36" s="71"/>
      <c r="EF36" s="71"/>
      <c r="EG36" s="71"/>
      <c r="EH36" s="71"/>
      <c r="EI36" s="71"/>
      <c r="EJ36" s="71"/>
      <c r="EK36" s="71"/>
      <c r="EL36" s="71"/>
      <c r="EM36" s="71"/>
      <c r="EN36" s="71"/>
      <c r="EO36" s="71"/>
      <c r="EP36" s="71"/>
      <c r="EQ36" s="71"/>
      <c r="ER36" s="71"/>
      <c r="ES36" s="71"/>
      <c r="ET36" s="71"/>
      <c r="EU36" s="71"/>
    </row>
    <row r="37" spans="1:151" s="72" customFormat="1" ht="42.75" customHeight="1">
      <c r="A37" s="37">
        <v>29</v>
      </c>
      <c r="B37" s="90" t="s">
        <v>62</v>
      </c>
      <c r="C37" s="38" t="s">
        <v>0</v>
      </c>
      <c r="D37" s="39">
        <v>2000</v>
      </c>
      <c r="E37" s="39">
        <v>2000</v>
      </c>
      <c r="F37" s="23"/>
      <c r="G37" s="73"/>
      <c r="H37" s="39">
        <v>1680000</v>
      </c>
      <c r="I37" s="41"/>
      <c r="J37" s="40"/>
      <c r="K37" s="42"/>
      <c r="L37" s="42"/>
      <c r="M37" s="42"/>
      <c r="N37" s="42"/>
      <c r="O37" s="47"/>
      <c r="P37" s="48"/>
      <c r="Q37" s="42"/>
      <c r="R37" s="45"/>
      <c r="S37" s="59"/>
      <c r="T37" s="42"/>
      <c r="U37" s="47">
        <f t="shared" ref="U37:U38" si="12">W37/1.2</f>
        <v>500000</v>
      </c>
      <c r="V37" s="48">
        <f t="shared" ref="V37:V38" si="13">W37-U37</f>
        <v>100000</v>
      </c>
      <c r="W37" s="46">
        <v>600000</v>
      </c>
      <c r="X37" s="46"/>
      <c r="Y37" s="46"/>
      <c r="Z37" s="42"/>
      <c r="AA37" s="47">
        <f>AC37/1.2</f>
        <v>650000</v>
      </c>
      <c r="AB37" s="64">
        <f>AC37-AA37</f>
        <v>130000</v>
      </c>
      <c r="AC37" s="46">
        <v>780000</v>
      </c>
      <c r="AD37" s="73"/>
      <c r="AE37" s="73"/>
      <c r="AF37" s="42"/>
      <c r="AG37" s="45"/>
      <c r="AH37" s="40"/>
      <c r="AI37" s="42"/>
      <c r="AJ37" s="70"/>
      <c r="AK37" s="70"/>
      <c r="AL37" s="42"/>
      <c r="AM37" s="42"/>
      <c r="AN37" s="42"/>
      <c r="AO37" s="42"/>
      <c r="AP37" s="45"/>
      <c r="AQ37" s="40"/>
      <c r="AR37" s="42"/>
      <c r="AS37" s="49" t="s">
        <v>41</v>
      </c>
      <c r="AT37" s="70"/>
      <c r="AU37" s="70"/>
      <c r="AV37" s="70"/>
      <c r="AW37" s="71"/>
      <c r="AX37" s="71"/>
      <c r="AY37" s="71"/>
      <c r="AZ37" s="71"/>
      <c r="BA37" s="71"/>
      <c r="BB37" s="71"/>
      <c r="BC37" s="71"/>
      <c r="BD37" s="71"/>
      <c r="BE37" s="71"/>
      <c r="BF37" s="71"/>
      <c r="BG37" s="71"/>
      <c r="BH37" s="71"/>
      <c r="BI37" s="71"/>
      <c r="BJ37" s="71"/>
      <c r="BK37" s="71"/>
      <c r="BL37" s="71"/>
      <c r="BM37" s="71"/>
      <c r="BN37" s="71"/>
      <c r="BO37" s="71"/>
      <c r="BP37" s="71"/>
      <c r="BQ37" s="71"/>
      <c r="BR37" s="71"/>
      <c r="BS37" s="71"/>
      <c r="BT37" s="71"/>
      <c r="BU37" s="71"/>
      <c r="BV37" s="71"/>
      <c r="BW37" s="71"/>
      <c r="BX37" s="71"/>
      <c r="BY37" s="71"/>
      <c r="BZ37" s="71"/>
      <c r="CA37" s="71"/>
      <c r="CB37" s="71"/>
      <c r="CC37" s="71"/>
      <c r="CD37" s="71"/>
      <c r="CE37" s="71"/>
      <c r="CF37" s="71"/>
      <c r="CG37" s="71"/>
      <c r="CH37" s="71"/>
      <c r="CI37" s="71"/>
      <c r="CJ37" s="71"/>
      <c r="CK37" s="71"/>
      <c r="CL37" s="71"/>
      <c r="CM37" s="71"/>
      <c r="CN37" s="71"/>
      <c r="CO37" s="71"/>
      <c r="CP37" s="71"/>
      <c r="CQ37" s="71"/>
      <c r="CR37" s="71"/>
      <c r="CS37" s="71"/>
      <c r="CT37" s="71"/>
      <c r="CU37" s="71"/>
      <c r="CV37" s="71"/>
      <c r="CW37" s="71"/>
      <c r="CX37" s="71"/>
      <c r="CY37" s="71"/>
      <c r="CZ37" s="71"/>
      <c r="DA37" s="71"/>
      <c r="DB37" s="71"/>
      <c r="DC37" s="71"/>
      <c r="DD37" s="71"/>
      <c r="DE37" s="71"/>
      <c r="DF37" s="71"/>
      <c r="DG37" s="71"/>
      <c r="DH37" s="71"/>
      <c r="DI37" s="71"/>
      <c r="DJ37" s="71"/>
      <c r="DK37" s="71"/>
      <c r="DL37" s="71"/>
      <c r="DM37" s="71"/>
      <c r="DN37" s="71"/>
      <c r="DO37" s="71"/>
      <c r="DP37" s="71"/>
      <c r="DQ37" s="71"/>
      <c r="DR37" s="71"/>
      <c r="DS37" s="71"/>
      <c r="DT37" s="71"/>
      <c r="DU37" s="71"/>
      <c r="DV37" s="71"/>
      <c r="DW37" s="71"/>
      <c r="DX37" s="71"/>
      <c r="DY37" s="71"/>
      <c r="DZ37" s="71"/>
      <c r="EA37" s="71"/>
      <c r="EB37" s="71"/>
      <c r="EC37" s="71"/>
      <c r="ED37" s="71"/>
      <c r="EE37" s="71"/>
      <c r="EF37" s="71"/>
      <c r="EG37" s="71"/>
      <c r="EH37" s="71"/>
      <c r="EI37" s="71"/>
      <c r="EJ37" s="71"/>
      <c r="EK37" s="71"/>
      <c r="EL37" s="71"/>
      <c r="EM37" s="71"/>
      <c r="EN37" s="71"/>
      <c r="EO37" s="71"/>
      <c r="EP37" s="71"/>
      <c r="EQ37" s="71"/>
      <c r="ER37" s="71"/>
      <c r="ES37" s="71"/>
      <c r="ET37" s="71"/>
      <c r="EU37" s="71"/>
    </row>
    <row r="38" spans="1:151" s="72" customFormat="1" ht="42.75" customHeight="1">
      <c r="A38" s="37">
        <v>30</v>
      </c>
      <c r="B38" s="90" t="s">
        <v>62</v>
      </c>
      <c r="C38" s="38" t="s">
        <v>0</v>
      </c>
      <c r="D38" s="39">
        <v>2500</v>
      </c>
      <c r="E38" s="39">
        <v>2500</v>
      </c>
      <c r="F38" s="23"/>
      <c r="G38" s="73"/>
      <c r="H38" s="39">
        <v>1522000</v>
      </c>
      <c r="I38" s="74"/>
      <c r="J38" s="69"/>
      <c r="K38" s="42"/>
      <c r="L38" s="42"/>
      <c r="M38" s="42"/>
      <c r="N38" s="42"/>
      <c r="O38" s="69"/>
      <c r="P38" s="69"/>
      <c r="Q38" s="42"/>
      <c r="R38" s="69"/>
      <c r="S38" s="69"/>
      <c r="T38" s="42"/>
      <c r="U38" s="47">
        <f t="shared" si="12"/>
        <v>750000</v>
      </c>
      <c r="V38" s="48">
        <f t="shared" si="13"/>
        <v>150000</v>
      </c>
      <c r="W38" s="46">
        <v>900000</v>
      </c>
      <c r="X38" s="69"/>
      <c r="Y38" s="69"/>
      <c r="Z38" s="42"/>
      <c r="AA38" s="73"/>
      <c r="AB38" s="73"/>
      <c r="AC38" s="42"/>
      <c r="AD38" s="73"/>
      <c r="AE38" s="73"/>
      <c r="AF38" s="42"/>
      <c r="AG38" s="46"/>
      <c r="AH38" s="40"/>
      <c r="AI38" s="42"/>
      <c r="AJ38" s="70"/>
      <c r="AK38" s="70"/>
      <c r="AL38" s="42"/>
      <c r="AM38" s="42"/>
      <c r="AN38" s="42"/>
      <c r="AO38" s="42"/>
      <c r="AP38" s="47"/>
      <c r="AQ38" s="70"/>
      <c r="AR38" s="42"/>
      <c r="AS38" s="49" t="s">
        <v>41</v>
      </c>
      <c r="AT38" s="70"/>
      <c r="AU38" s="70"/>
      <c r="AV38" s="70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1"/>
      <c r="BM38" s="71"/>
      <c r="BN38" s="71"/>
      <c r="BO38" s="71"/>
      <c r="BP38" s="71"/>
      <c r="BQ38" s="71"/>
      <c r="BR38" s="71"/>
      <c r="BS38" s="71"/>
      <c r="BT38" s="71"/>
      <c r="BU38" s="71"/>
      <c r="BV38" s="71"/>
      <c r="BW38" s="71"/>
      <c r="BX38" s="71"/>
      <c r="BY38" s="71"/>
      <c r="BZ38" s="71"/>
      <c r="CA38" s="71"/>
      <c r="CB38" s="71"/>
      <c r="CC38" s="71"/>
      <c r="CD38" s="71"/>
      <c r="CE38" s="71"/>
      <c r="CF38" s="71"/>
      <c r="CG38" s="71"/>
      <c r="CH38" s="71"/>
      <c r="CI38" s="71"/>
      <c r="CJ38" s="71"/>
      <c r="CK38" s="71"/>
      <c r="CL38" s="71"/>
      <c r="CM38" s="71"/>
      <c r="CN38" s="71"/>
      <c r="CO38" s="71"/>
      <c r="CP38" s="71"/>
      <c r="CQ38" s="71"/>
      <c r="CR38" s="71"/>
      <c r="CS38" s="71"/>
      <c r="CT38" s="71"/>
      <c r="CU38" s="71"/>
      <c r="CV38" s="71"/>
      <c r="CW38" s="71"/>
      <c r="CX38" s="71"/>
      <c r="CY38" s="71"/>
      <c r="CZ38" s="71"/>
      <c r="DA38" s="71"/>
      <c r="DB38" s="71"/>
      <c r="DC38" s="71"/>
      <c r="DD38" s="71"/>
      <c r="DE38" s="71"/>
      <c r="DF38" s="71"/>
      <c r="DG38" s="71"/>
      <c r="DH38" s="71"/>
      <c r="DI38" s="71"/>
      <c r="DJ38" s="71"/>
      <c r="DK38" s="71"/>
      <c r="DL38" s="71"/>
      <c r="DM38" s="71"/>
      <c r="DN38" s="71"/>
      <c r="DO38" s="71"/>
      <c r="DP38" s="71"/>
      <c r="DQ38" s="71"/>
      <c r="DR38" s="71"/>
      <c r="DS38" s="71"/>
      <c r="DT38" s="71"/>
      <c r="DU38" s="71"/>
      <c r="DV38" s="71"/>
      <c r="DW38" s="71"/>
      <c r="DX38" s="71"/>
      <c r="DY38" s="71"/>
      <c r="DZ38" s="71"/>
      <c r="EA38" s="71"/>
      <c r="EB38" s="71"/>
      <c r="EC38" s="71"/>
      <c r="ED38" s="71"/>
      <c r="EE38" s="71"/>
      <c r="EF38" s="71"/>
      <c r="EG38" s="71"/>
      <c r="EH38" s="71"/>
      <c r="EI38" s="71"/>
      <c r="EJ38" s="71"/>
      <c r="EK38" s="71"/>
      <c r="EL38" s="71"/>
      <c r="EM38" s="71"/>
      <c r="EN38" s="71"/>
      <c r="EO38" s="71"/>
      <c r="EP38" s="71"/>
      <c r="EQ38" s="71"/>
      <c r="ER38" s="71"/>
      <c r="ES38" s="71"/>
      <c r="ET38" s="71"/>
      <c r="EU38" s="71"/>
    </row>
    <row r="39" spans="1:151" s="72" customFormat="1" ht="42.75" customHeight="1">
      <c r="A39" s="37">
        <v>31</v>
      </c>
      <c r="B39" s="90" t="s">
        <v>63</v>
      </c>
      <c r="C39" s="38" t="s">
        <v>39</v>
      </c>
      <c r="D39" s="39">
        <v>4000</v>
      </c>
      <c r="E39" s="39">
        <v>4000</v>
      </c>
      <c r="F39" s="75"/>
      <c r="G39" s="69"/>
      <c r="H39" s="39">
        <v>165760</v>
      </c>
      <c r="I39" s="74"/>
      <c r="J39" s="69"/>
      <c r="K39" s="42"/>
      <c r="L39" s="42"/>
      <c r="M39" s="42"/>
      <c r="N39" s="42"/>
      <c r="O39" s="69"/>
      <c r="P39" s="69"/>
      <c r="Q39" s="42"/>
      <c r="R39" s="45">
        <f>T39/1.2</f>
        <v>133333.33333333334</v>
      </c>
      <c r="S39" s="40">
        <f>T39-R39</f>
        <v>26666.666666666657</v>
      </c>
      <c r="T39" s="46">
        <v>160000</v>
      </c>
      <c r="U39" s="69"/>
      <c r="V39" s="69"/>
      <c r="W39" s="42"/>
      <c r="X39" s="46"/>
      <c r="Y39" s="46"/>
      <c r="Z39" s="42"/>
      <c r="AA39" s="69"/>
      <c r="AB39" s="69"/>
      <c r="AC39" s="42"/>
      <c r="AD39" s="69"/>
      <c r="AE39" s="69"/>
      <c r="AF39" s="42"/>
      <c r="AG39" s="46"/>
      <c r="AH39" s="46"/>
      <c r="AI39" s="42"/>
      <c r="AJ39" s="70"/>
      <c r="AK39" s="70"/>
      <c r="AL39" s="42"/>
      <c r="AM39" s="42"/>
      <c r="AN39" s="42"/>
      <c r="AO39" s="42"/>
      <c r="AP39" s="47"/>
      <c r="AQ39" s="70"/>
      <c r="AR39" s="42"/>
      <c r="AS39" s="49" t="s">
        <v>33</v>
      </c>
      <c r="AT39" s="70"/>
      <c r="AU39" s="70"/>
      <c r="AV39" s="70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1"/>
      <c r="BM39" s="71"/>
      <c r="BN39" s="71"/>
      <c r="BO39" s="71"/>
      <c r="BP39" s="71"/>
      <c r="BQ39" s="71"/>
      <c r="BR39" s="71"/>
      <c r="BS39" s="71"/>
      <c r="BT39" s="71"/>
      <c r="BU39" s="71"/>
      <c r="BV39" s="71"/>
      <c r="BW39" s="71"/>
      <c r="BX39" s="71"/>
      <c r="BY39" s="71"/>
      <c r="BZ39" s="71"/>
      <c r="CA39" s="71"/>
      <c r="CB39" s="71"/>
      <c r="CC39" s="71"/>
      <c r="CD39" s="71"/>
      <c r="CE39" s="71"/>
      <c r="CF39" s="71"/>
      <c r="CG39" s="71"/>
      <c r="CH39" s="71"/>
      <c r="CI39" s="71"/>
      <c r="CJ39" s="71"/>
      <c r="CK39" s="71"/>
      <c r="CL39" s="71"/>
      <c r="CM39" s="71"/>
      <c r="CN39" s="71"/>
      <c r="CO39" s="71"/>
      <c r="CP39" s="71"/>
      <c r="CQ39" s="71"/>
      <c r="CR39" s="71"/>
      <c r="CS39" s="71"/>
      <c r="CT39" s="71"/>
      <c r="CU39" s="71"/>
      <c r="CV39" s="71"/>
      <c r="CW39" s="71"/>
      <c r="CX39" s="71"/>
      <c r="CY39" s="71"/>
      <c r="CZ39" s="71"/>
      <c r="DA39" s="71"/>
      <c r="DB39" s="71"/>
      <c r="DC39" s="71"/>
      <c r="DD39" s="71"/>
      <c r="DE39" s="71"/>
      <c r="DF39" s="71"/>
      <c r="DG39" s="71"/>
      <c r="DH39" s="71"/>
      <c r="DI39" s="71"/>
      <c r="DJ39" s="71"/>
      <c r="DK39" s="71"/>
      <c r="DL39" s="71"/>
      <c r="DM39" s="71"/>
      <c r="DN39" s="71"/>
      <c r="DO39" s="71"/>
      <c r="DP39" s="71"/>
      <c r="DQ39" s="71"/>
      <c r="DR39" s="71"/>
      <c r="DS39" s="71"/>
      <c r="DT39" s="71"/>
      <c r="DU39" s="71"/>
      <c r="DV39" s="71"/>
      <c r="DW39" s="71"/>
      <c r="DX39" s="71"/>
      <c r="DY39" s="71"/>
      <c r="DZ39" s="71"/>
      <c r="EA39" s="71"/>
      <c r="EB39" s="71"/>
      <c r="EC39" s="71"/>
      <c r="ED39" s="71"/>
      <c r="EE39" s="71"/>
      <c r="EF39" s="71"/>
      <c r="EG39" s="71"/>
      <c r="EH39" s="71"/>
      <c r="EI39" s="71"/>
      <c r="EJ39" s="71"/>
      <c r="EK39" s="71"/>
      <c r="EL39" s="71"/>
      <c r="EM39" s="71"/>
      <c r="EN39" s="71"/>
      <c r="EO39" s="71"/>
      <c r="EP39" s="71"/>
      <c r="EQ39" s="71"/>
      <c r="ER39" s="71"/>
      <c r="ES39" s="71"/>
      <c r="ET39" s="71"/>
      <c r="EU39" s="71"/>
    </row>
    <row r="40" spans="1:151" s="72" customFormat="1" ht="42.75" customHeight="1">
      <c r="A40" s="37">
        <v>32</v>
      </c>
      <c r="B40" s="90" t="s">
        <v>64</v>
      </c>
      <c r="C40" s="38" t="s">
        <v>39</v>
      </c>
      <c r="D40" s="39">
        <v>1200</v>
      </c>
      <c r="E40" s="39">
        <v>1200</v>
      </c>
      <c r="F40" s="23"/>
      <c r="G40" s="73"/>
      <c r="H40" s="39">
        <v>258000</v>
      </c>
      <c r="I40" s="74"/>
      <c r="J40" s="69"/>
      <c r="K40" s="42"/>
      <c r="L40" s="42"/>
      <c r="M40" s="42"/>
      <c r="N40" s="42"/>
      <c r="O40" s="69"/>
      <c r="P40" s="69"/>
      <c r="Q40" s="42"/>
      <c r="R40" s="69"/>
      <c r="S40" s="69"/>
      <c r="T40" s="42"/>
      <c r="U40" s="68"/>
      <c r="V40" s="46"/>
      <c r="W40" s="42"/>
      <c r="X40" s="69"/>
      <c r="Y40" s="69"/>
      <c r="Z40" s="42"/>
      <c r="AA40" s="73"/>
      <c r="AB40" s="73"/>
      <c r="AC40" s="42"/>
      <c r="AD40" s="73"/>
      <c r="AE40" s="73"/>
      <c r="AF40" s="42"/>
      <c r="AG40" s="45"/>
      <c r="AH40" s="40"/>
      <c r="AI40" s="42"/>
      <c r="AJ40" s="70"/>
      <c r="AK40" s="70"/>
      <c r="AL40" s="42"/>
      <c r="AM40" s="42"/>
      <c r="AN40" s="42"/>
      <c r="AO40" s="42"/>
      <c r="AP40" s="47"/>
      <c r="AQ40" s="70"/>
      <c r="AR40" s="42"/>
      <c r="AS40" s="49" t="s">
        <v>115</v>
      </c>
      <c r="AT40" s="70"/>
      <c r="AU40" s="70"/>
      <c r="AV40" s="70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1"/>
      <c r="BM40" s="71"/>
      <c r="BN40" s="71"/>
      <c r="BO40" s="71"/>
      <c r="BP40" s="71"/>
      <c r="BQ40" s="71"/>
      <c r="BR40" s="71"/>
      <c r="BS40" s="71"/>
      <c r="BT40" s="71"/>
      <c r="BU40" s="71"/>
      <c r="BV40" s="71"/>
      <c r="BW40" s="71"/>
      <c r="BX40" s="71"/>
      <c r="BY40" s="71"/>
      <c r="BZ40" s="71"/>
      <c r="CA40" s="71"/>
      <c r="CB40" s="71"/>
      <c r="CC40" s="71"/>
      <c r="CD40" s="71"/>
      <c r="CE40" s="71"/>
      <c r="CF40" s="71"/>
      <c r="CG40" s="71"/>
      <c r="CH40" s="71"/>
      <c r="CI40" s="71"/>
      <c r="CJ40" s="71"/>
      <c r="CK40" s="71"/>
      <c r="CL40" s="71"/>
      <c r="CM40" s="71"/>
      <c r="CN40" s="71"/>
      <c r="CO40" s="71"/>
      <c r="CP40" s="71"/>
      <c r="CQ40" s="71"/>
      <c r="CR40" s="71"/>
      <c r="CS40" s="71"/>
      <c r="CT40" s="71"/>
      <c r="CU40" s="71"/>
      <c r="CV40" s="71"/>
      <c r="CW40" s="71"/>
      <c r="CX40" s="71"/>
      <c r="CY40" s="71"/>
      <c r="CZ40" s="71"/>
      <c r="DA40" s="71"/>
      <c r="DB40" s="71"/>
      <c r="DC40" s="71"/>
      <c r="DD40" s="71"/>
      <c r="DE40" s="71"/>
      <c r="DF40" s="71"/>
      <c r="DG40" s="71"/>
      <c r="DH40" s="71"/>
      <c r="DI40" s="71"/>
      <c r="DJ40" s="71"/>
      <c r="DK40" s="71"/>
      <c r="DL40" s="71"/>
      <c r="DM40" s="71"/>
      <c r="DN40" s="71"/>
      <c r="DO40" s="71"/>
      <c r="DP40" s="71"/>
      <c r="DQ40" s="71"/>
      <c r="DR40" s="71"/>
      <c r="DS40" s="71"/>
      <c r="DT40" s="71"/>
      <c r="DU40" s="71"/>
      <c r="DV40" s="71"/>
      <c r="DW40" s="71"/>
      <c r="DX40" s="71"/>
      <c r="DY40" s="71"/>
      <c r="DZ40" s="71"/>
      <c r="EA40" s="71"/>
      <c r="EB40" s="71"/>
      <c r="EC40" s="71"/>
      <c r="ED40" s="71"/>
      <c r="EE40" s="71"/>
      <c r="EF40" s="71"/>
      <c r="EG40" s="71"/>
      <c r="EH40" s="71"/>
      <c r="EI40" s="71"/>
      <c r="EJ40" s="71"/>
      <c r="EK40" s="71"/>
      <c r="EL40" s="71"/>
      <c r="EM40" s="71"/>
      <c r="EN40" s="71"/>
      <c r="EO40" s="71"/>
      <c r="EP40" s="71"/>
      <c r="EQ40" s="71"/>
      <c r="ER40" s="71"/>
      <c r="ES40" s="71"/>
      <c r="ET40" s="71"/>
      <c r="EU40" s="71"/>
    </row>
    <row r="41" spans="1:151" s="72" customFormat="1" ht="42.75" customHeight="1">
      <c r="A41" s="37">
        <v>33</v>
      </c>
      <c r="B41" s="90" t="s">
        <v>65</v>
      </c>
      <c r="C41" s="38" t="s">
        <v>38</v>
      </c>
      <c r="D41" s="38">
        <v>400</v>
      </c>
      <c r="E41" s="38">
        <v>400</v>
      </c>
      <c r="F41" s="23"/>
      <c r="G41" s="73"/>
      <c r="H41" s="39">
        <v>2068800</v>
      </c>
      <c r="I41" s="76"/>
      <c r="J41" s="73"/>
      <c r="K41" s="42"/>
      <c r="L41" s="42"/>
      <c r="M41" s="42"/>
      <c r="N41" s="42"/>
      <c r="O41" s="73"/>
      <c r="P41" s="73"/>
      <c r="Q41" s="42"/>
      <c r="R41" s="45">
        <f>T41/1.2</f>
        <v>1433333.3333333335</v>
      </c>
      <c r="S41" s="40">
        <f>T41-R41</f>
        <v>286666.66666666651</v>
      </c>
      <c r="T41" s="46">
        <v>1720000</v>
      </c>
      <c r="U41" s="73"/>
      <c r="V41" s="48"/>
      <c r="W41" s="42"/>
      <c r="X41" s="73"/>
      <c r="Y41" s="73"/>
      <c r="Z41" s="42"/>
      <c r="AA41" s="73"/>
      <c r="AB41" s="73"/>
      <c r="AC41" s="42"/>
      <c r="AD41" s="73"/>
      <c r="AE41" s="73"/>
      <c r="AF41" s="42"/>
      <c r="AG41" s="45"/>
      <c r="AH41" s="40"/>
      <c r="AI41" s="42"/>
      <c r="AJ41" s="70"/>
      <c r="AK41" s="70"/>
      <c r="AL41" s="42"/>
      <c r="AM41" s="42"/>
      <c r="AN41" s="42"/>
      <c r="AO41" s="42"/>
      <c r="AP41" s="70"/>
      <c r="AQ41" s="47"/>
      <c r="AR41" s="42"/>
      <c r="AS41" s="49" t="s">
        <v>33</v>
      </c>
      <c r="AT41" s="70"/>
      <c r="AU41" s="70"/>
      <c r="AV41" s="70"/>
      <c r="AW41" s="71"/>
      <c r="AX41" s="71"/>
      <c r="AY41" s="71"/>
      <c r="AZ41" s="71"/>
      <c r="BA41" s="71"/>
      <c r="BB41" s="71"/>
      <c r="BC41" s="71"/>
      <c r="BD41" s="71"/>
      <c r="BE41" s="71"/>
      <c r="BF41" s="71"/>
      <c r="BG41" s="71"/>
      <c r="BH41" s="71"/>
      <c r="BI41" s="71"/>
      <c r="BJ41" s="71"/>
      <c r="BK41" s="71"/>
      <c r="BL41" s="71"/>
      <c r="BM41" s="71"/>
      <c r="BN41" s="71"/>
      <c r="BO41" s="71"/>
      <c r="BP41" s="71"/>
      <c r="BQ41" s="71"/>
      <c r="BR41" s="71"/>
      <c r="BS41" s="71"/>
      <c r="BT41" s="71"/>
      <c r="BU41" s="71"/>
      <c r="BV41" s="71"/>
      <c r="BW41" s="71"/>
      <c r="BX41" s="71"/>
      <c r="BY41" s="71"/>
      <c r="BZ41" s="71"/>
      <c r="CA41" s="71"/>
      <c r="CB41" s="71"/>
      <c r="CC41" s="71"/>
      <c r="CD41" s="71"/>
      <c r="CE41" s="71"/>
      <c r="CF41" s="71"/>
      <c r="CG41" s="71"/>
      <c r="CH41" s="71"/>
      <c r="CI41" s="71"/>
      <c r="CJ41" s="71"/>
      <c r="CK41" s="71"/>
      <c r="CL41" s="71"/>
      <c r="CM41" s="71"/>
      <c r="CN41" s="71"/>
      <c r="CO41" s="71"/>
      <c r="CP41" s="71"/>
      <c r="CQ41" s="71"/>
      <c r="CR41" s="71"/>
      <c r="CS41" s="71"/>
      <c r="CT41" s="71"/>
      <c r="CU41" s="71"/>
      <c r="CV41" s="71"/>
      <c r="CW41" s="71"/>
      <c r="CX41" s="71"/>
      <c r="CY41" s="71"/>
      <c r="CZ41" s="71"/>
      <c r="DA41" s="71"/>
      <c r="DB41" s="71"/>
      <c r="DC41" s="71"/>
      <c r="DD41" s="71"/>
      <c r="DE41" s="71"/>
      <c r="DF41" s="71"/>
      <c r="DG41" s="71"/>
      <c r="DH41" s="71"/>
      <c r="DI41" s="71"/>
      <c r="DJ41" s="71"/>
      <c r="DK41" s="71"/>
      <c r="DL41" s="71"/>
      <c r="DM41" s="71"/>
      <c r="DN41" s="71"/>
      <c r="DO41" s="71"/>
      <c r="DP41" s="71"/>
      <c r="DQ41" s="71"/>
      <c r="DR41" s="71"/>
      <c r="DS41" s="71"/>
      <c r="DT41" s="71"/>
      <c r="DU41" s="71"/>
      <c r="DV41" s="71"/>
      <c r="DW41" s="71"/>
      <c r="DX41" s="71"/>
      <c r="DY41" s="71"/>
      <c r="DZ41" s="71"/>
      <c r="EA41" s="71"/>
      <c r="EB41" s="71"/>
      <c r="EC41" s="71"/>
      <c r="ED41" s="71"/>
      <c r="EE41" s="71"/>
      <c r="EF41" s="71"/>
      <c r="EG41" s="71"/>
      <c r="EH41" s="71"/>
      <c r="EI41" s="71"/>
      <c r="EJ41" s="71"/>
      <c r="EK41" s="71"/>
      <c r="EL41" s="71"/>
      <c r="EM41" s="71"/>
      <c r="EN41" s="71"/>
      <c r="EO41" s="71"/>
      <c r="EP41" s="71"/>
      <c r="EQ41" s="71"/>
      <c r="ER41" s="71"/>
      <c r="ES41" s="71"/>
      <c r="ET41" s="71"/>
      <c r="EU41" s="71"/>
    </row>
    <row r="42" spans="1:151" s="72" customFormat="1" ht="42.75" customHeight="1">
      <c r="A42" s="37">
        <v>34</v>
      </c>
      <c r="B42" s="90" t="s">
        <v>66</v>
      </c>
      <c r="C42" s="38" t="s">
        <v>0</v>
      </c>
      <c r="D42" s="38">
        <v>800</v>
      </c>
      <c r="E42" s="38">
        <v>800</v>
      </c>
      <c r="F42" s="75"/>
      <c r="G42" s="77"/>
      <c r="H42" s="39">
        <v>1935360</v>
      </c>
      <c r="I42" s="54"/>
      <c r="J42" s="40"/>
      <c r="K42" s="42"/>
      <c r="L42" s="42"/>
      <c r="M42" s="42"/>
      <c r="N42" s="42"/>
      <c r="O42" s="77"/>
      <c r="P42" s="77"/>
      <c r="Q42" s="42"/>
      <c r="R42" s="77"/>
      <c r="S42" s="77"/>
      <c r="T42" s="42"/>
      <c r="U42" s="47">
        <f>W42/1.2</f>
        <v>1440000</v>
      </c>
      <c r="V42" s="48">
        <f>W42-U42</f>
        <v>288000</v>
      </c>
      <c r="W42" s="46">
        <v>1728000</v>
      </c>
      <c r="X42" s="77"/>
      <c r="Y42" s="77"/>
      <c r="Z42" s="42"/>
      <c r="AA42" s="77"/>
      <c r="AB42" s="77"/>
      <c r="AC42" s="42"/>
      <c r="AD42" s="78"/>
      <c r="AE42" s="78"/>
      <c r="AF42" s="42"/>
      <c r="AG42" s="45"/>
      <c r="AH42" s="40"/>
      <c r="AI42" s="42"/>
      <c r="AJ42" s="70"/>
      <c r="AK42" s="70"/>
      <c r="AL42" s="42"/>
      <c r="AM42" s="42"/>
      <c r="AN42" s="42"/>
      <c r="AO42" s="42"/>
      <c r="AP42" s="70"/>
      <c r="AQ42" s="47"/>
      <c r="AR42" s="42"/>
      <c r="AS42" s="49" t="s">
        <v>41</v>
      </c>
      <c r="AT42" s="70"/>
      <c r="AU42" s="70"/>
      <c r="AV42" s="70"/>
      <c r="AW42" s="71"/>
      <c r="AX42" s="71"/>
      <c r="AY42" s="71"/>
      <c r="AZ42" s="71"/>
      <c r="BA42" s="71"/>
      <c r="BB42" s="71"/>
      <c r="BC42" s="71"/>
      <c r="BD42" s="71"/>
      <c r="BE42" s="71"/>
      <c r="BF42" s="71"/>
      <c r="BG42" s="71"/>
      <c r="BH42" s="71"/>
      <c r="BI42" s="71"/>
      <c r="BJ42" s="71"/>
      <c r="BK42" s="71"/>
      <c r="BL42" s="71"/>
      <c r="BM42" s="71"/>
      <c r="BN42" s="71"/>
      <c r="BO42" s="71"/>
      <c r="BP42" s="71"/>
      <c r="BQ42" s="71"/>
      <c r="BR42" s="71"/>
      <c r="BS42" s="71"/>
      <c r="BT42" s="71"/>
      <c r="BU42" s="71"/>
      <c r="BV42" s="71"/>
      <c r="BW42" s="71"/>
      <c r="BX42" s="71"/>
      <c r="BY42" s="71"/>
      <c r="BZ42" s="71"/>
      <c r="CA42" s="71"/>
      <c r="CB42" s="71"/>
      <c r="CC42" s="71"/>
      <c r="CD42" s="71"/>
      <c r="CE42" s="71"/>
      <c r="CF42" s="71"/>
      <c r="CG42" s="71"/>
      <c r="CH42" s="71"/>
      <c r="CI42" s="71"/>
      <c r="CJ42" s="71"/>
      <c r="CK42" s="71"/>
      <c r="CL42" s="71"/>
      <c r="CM42" s="71"/>
      <c r="CN42" s="71"/>
      <c r="CO42" s="71"/>
      <c r="CP42" s="71"/>
      <c r="CQ42" s="71"/>
      <c r="CR42" s="71"/>
      <c r="CS42" s="71"/>
      <c r="CT42" s="71"/>
      <c r="CU42" s="71"/>
      <c r="CV42" s="71"/>
      <c r="CW42" s="71"/>
      <c r="CX42" s="71"/>
      <c r="CY42" s="71"/>
      <c r="CZ42" s="71"/>
      <c r="DA42" s="71"/>
      <c r="DB42" s="71"/>
      <c r="DC42" s="71"/>
      <c r="DD42" s="71"/>
      <c r="DE42" s="71"/>
      <c r="DF42" s="71"/>
      <c r="DG42" s="71"/>
      <c r="DH42" s="71"/>
      <c r="DI42" s="71"/>
      <c r="DJ42" s="71"/>
      <c r="DK42" s="71"/>
      <c r="DL42" s="71"/>
      <c r="DM42" s="71"/>
      <c r="DN42" s="71"/>
      <c r="DO42" s="71"/>
      <c r="DP42" s="71"/>
      <c r="DQ42" s="71"/>
      <c r="DR42" s="71"/>
      <c r="DS42" s="71"/>
      <c r="DT42" s="71"/>
      <c r="DU42" s="71"/>
      <c r="DV42" s="71"/>
      <c r="DW42" s="71"/>
      <c r="DX42" s="71"/>
      <c r="DY42" s="71"/>
      <c r="DZ42" s="71"/>
      <c r="EA42" s="71"/>
      <c r="EB42" s="71"/>
      <c r="EC42" s="71"/>
      <c r="ED42" s="71"/>
      <c r="EE42" s="71"/>
      <c r="EF42" s="71"/>
      <c r="EG42" s="71"/>
      <c r="EH42" s="71"/>
      <c r="EI42" s="71"/>
      <c r="EJ42" s="71"/>
      <c r="EK42" s="71"/>
      <c r="EL42" s="71"/>
      <c r="EM42" s="71"/>
      <c r="EN42" s="71"/>
      <c r="EO42" s="71"/>
      <c r="EP42" s="71"/>
      <c r="EQ42" s="71"/>
      <c r="ER42" s="71"/>
      <c r="ES42" s="71"/>
      <c r="ET42" s="71"/>
      <c r="EU42" s="71"/>
    </row>
    <row r="43" spans="1:151" s="72" customFormat="1" ht="42.75" customHeight="1">
      <c r="A43" s="37">
        <v>35</v>
      </c>
      <c r="B43" s="90" t="s">
        <v>66</v>
      </c>
      <c r="C43" s="38" t="s">
        <v>39</v>
      </c>
      <c r="D43" s="39">
        <v>2000</v>
      </c>
      <c r="E43" s="39">
        <v>2000</v>
      </c>
      <c r="F43" s="79"/>
      <c r="G43" s="79"/>
      <c r="H43" s="39">
        <v>2637120</v>
      </c>
      <c r="I43" s="54"/>
      <c r="J43" s="40"/>
      <c r="K43" s="42"/>
      <c r="L43" s="42"/>
      <c r="M43" s="42"/>
      <c r="N43" s="42"/>
      <c r="O43" s="70"/>
      <c r="P43" s="70"/>
      <c r="Q43" s="42"/>
      <c r="R43" s="45"/>
      <c r="S43" s="59"/>
      <c r="T43" s="42"/>
      <c r="U43" s="70"/>
      <c r="V43" s="70"/>
      <c r="W43" s="42"/>
      <c r="X43" s="70"/>
      <c r="Y43" s="70"/>
      <c r="Z43" s="42"/>
      <c r="AA43" s="70"/>
      <c r="AB43" s="70"/>
      <c r="AC43" s="42"/>
      <c r="AD43" s="70"/>
      <c r="AE43" s="70"/>
      <c r="AF43" s="42"/>
      <c r="AG43" s="47">
        <f>AI43/1.2</f>
        <v>1631550</v>
      </c>
      <c r="AH43" s="48">
        <f>AI43-AG43</f>
        <v>326310</v>
      </c>
      <c r="AI43" s="46">
        <v>1957860</v>
      </c>
      <c r="AJ43" s="70"/>
      <c r="AK43" s="70"/>
      <c r="AL43" s="42"/>
      <c r="AM43" s="42"/>
      <c r="AN43" s="42"/>
      <c r="AO43" s="42"/>
      <c r="AP43" s="70"/>
      <c r="AQ43" s="47"/>
      <c r="AR43" s="42"/>
      <c r="AS43" s="49" t="s">
        <v>36</v>
      </c>
      <c r="AT43" s="70"/>
      <c r="AU43" s="70"/>
      <c r="AV43" s="70"/>
      <c r="AW43" s="71"/>
      <c r="AX43" s="71"/>
      <c r="AY43" s="71"/>
      <c r="AZ43" s="71"/>
      <c r="BA43" s="71"/>
      <c r="BB43" s="71"/>
      <c r="BC43" s="71"/>
      <c r="BD43" s="71"/>
      <c r="BE43" s="71"/>
      <c r="BF43" s="71"/>
      <c r="BG43" s="71"/>
      <c r="BH43" s="71"/>
      <c r="BI43" s="71"/>
      <c r="BJ43" s="71"/>
      <c r="BK43" s="71"/>
      <c r="BL43" s="71"/>
      <c r="BM43" s="71"/>
      <c r="BN43" s="71"/>
      <c r="BO43" s="71"/>
      <c r="BP43" s="71"/>
      <c r="BQ43" s="71"/>
      <c r="BR43" s="71"/>
      <c r="BS43" s="71"/>
      <c r="BT43" s="71"/>
      <c r="BU43" s="71"/>
      <c r="BV43" s="71"/>
      <c r="BW43" s="71"/>
      <c r="BX43" s="71"/>
      <c r="BY43" s="71"/>
      <c r="BZ43" s="71"/>
      <c r="CA43" s="71"/>
      <c r="CB43" s="71"/>
      <c r="CC43" s="71"/>
      <c r="CD43" s="71"/>
      <c r="CE43" s="71"/>
      <c r="CF43" s="71"/>
      <c r="CG43" s="71"/>
      <c r="CH43" s="71"/>
      <c r="CI43" s="71"/>
      <c r="CJ43" s="71"/>
      <c r="CK43" s="71"/>
      <c r="CL43" s="71"/>
      <c r="CM43" s="71"/>
      <c r="CN43" s="71"/>
      <c r="CO43" s="71"/>
      <c r="CP43" s="71"/>
      <c r="CQ43" s="71"/>
      <c r="CR43" s="71"/>
      <c r="CS43" s="71"/>
      <c r="CT43" s="71"/>
      <c r="CU43" s="71"/>
      <c r="CV43" s="71"/>
      <c r="CW43" s="71"/>
      <c r="CX43" s="71"/>
      <c r="CY43" s="71"/>
      <c r="CZ43" s="71"/>
      <c r="DA43" s="71"/>
      <c r="DB43" s="71"/>
      <c r="DC43" s="71"/>
      <c r="DD43" s="71"/>
      <c r="DE43" s="71"/>
      <c r="DF43" s="71"/>
      <c r="DG43" s="71"/>
      <c r="DH43" s="71"/>
      <c r="DI43" s="71"/>
      <c r="DJ43" s="71"/>
      <c r="DK43" s="71"/>
      <c r="DL43" s="71"/>
      <c r="DM43" s="71"/>
      <c r="DN43" s="71"/>
      <c r="DO43" s="71"/>
      <c r="DP43" s="71"/>
      <c r="DQ43" s="71"/>
      <c r="DR43" s="71"/>
      <c r="DS43" s="71"/>
      <c r="DT43" s="71"/>
      <c r="DU43" s="71"/>
      <c r="DV43" s="71"/>
      <c r="DW43" s="71"/>
      <c r="DX43" s="71"/>
      <c r="DY43" s="71"/>
      <c r="DZ43" s="71"/>
      <c r="EA43" s="71"/>
      <c r="EB43" s="71"/>
      <c r="EC43" s="71"/>
      <c r="ED43" s="71"/>
      <c r="EE43" s="71"/>
      <c r="EF43" s="71"/>
      <c r="EG43" s="71"/>
      <c r="EH43" s="71"/>
      <c r="EI43" s="71"/>
      <c r="EJ43" s="71"/>
      <c r="EK43" s="71"/>
      <c r="EL43" s="71"/>
      <c r="EM43" s="71"/>
      <c r="EN43" s="71"/>
      <c r="EO43" s="71"/>
      <c r="EP43" s="71"/>
      <c r="EQ43" s="71"/>
      <c r="ER43" s="71"/>
      <c r="ES43" s="71"/>
      <c r="ET43" s="71"/>
      <c r="EU43" s="71"/>
    </row>
    <row r="44" spans="1:151" s="72" customFormat="1" ht="42.75" customHeight="1">
      <c r="A44" s="37">
        <v>36</v>
      </c>
      <c r="B44" s="90" t="s">
        <v>67</v>
      </c>
      <c r="C44" s="38" t="s">
        <v>38</v>
      </c>
      <c r="D44" s="39">
        <v>1500</v>
      </c>
      <c r="E44" s="39">
        <v>1500</v>
      </c>
      <c r="F44" s="79"/>
      <c r="G44" s="79"/>
      <c r="H44" s="39">
        <v>4140000</v>
      </c>
      <c r="I44" s="54"/>
      <c r="J44" s="40"/>
      <c r="K44" s="42"/>
      <c r="L44" s="42"/>
      <c r="M44" s="42"/>
      <c r="N44" s="42"/>
      <c r="O44" s="47"/>
      <c r="P44" s="65"/>
      <c r="Q44" s="42"/>
      <c r="R44" s="45"/>
      <c r="S44" s="59"/>
      <c r="T44" s="42"/>
      <c r="U44" s="70"/>
      <c r="V44" s="70"/>
      <c r="W44" s="42"/>
      <c r="X44" s="70"/>
      <c r="Y44" s="70"/>
      <c r="Z44" s="42"/>
      <c r="AA44" s="70"/>
      <c r="AB44" s="70"/>
      <c r="AC44" s="42"/>
      <c r="AD44" s="70"/>
      <c r="AE44" s="70"/>
      <c r="AF44" s="42"/>
      <c r="AG44" s="70"/>
      <c r="AH44" s="70"/>
      <c r="AI44" s="42"/>
      <c r="AJ44" s="47">
        <f t="shared" ref="AJ44:AJ45" si="14">AL44/1.2</f>
        <v>1884875</v>
      </c>
      <c r="AK44" s="47">
        <f t="shared" ref="AK44:AK45" si="15">AL44-AJ44</f>
        <v>376975</v>
      </c>
      <c r="AL44" s="46">
        <v>2261850</v>
      </c>
      <c r="AM44" s="42"/>
      <c r="AN44" s="42"/>
      <c r="AO44" s="42"/>
      <c r="AP44" s="46"/>
      <c r="AQ44" s="46"/>
      <c r="AR44" s="42"/>
      <c r="AS44" s="49" t="s">
        <v>43</v>
      </c>
      <c r="AT44" s="70"/>
      <c r="AU44" s="70"/>
      <c r="AV44" s="70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71"/>
      <c r="BM44" s="71"/>
      <c r="BN44" s="71"/>
      <c r="BO44" s="71"/>
      <c r="BP44" s="71"/>
      <c r="BQ44" s="71"/>
      <c r="BR44" s="71"/>
      <c r="BS44" s="71"/>
      <c r="BT44" s="71"/>
      <c r="BU44" s="71"/>
      <c r="BV44" s="71"/>
      <c r="BW44" s="71"/>
      <c r="BX44" s="71"/>
      <c r="BY44" s="71"/>
      <c r="BZ44" s="71"/>
      <c r="CA44" s="71"/>
      <c r="CB44" s="71"/>
      <c r="CC44" s="71"/>
      <c r="CD44" s="71"/>
      <c r="CE44" s="71"/>
      <c r="CF44" s="71"/>
      <c r="CG44" s="71"/>
      <c r="CH44" s="71"/>
      <c r="CI44" s="71"/>
      <c r="CJ44" s="71"/>
      <c r="CK44" s="71"/>
      <c r="CL44" s="71"/>
      <c r="CM44" s="71"/>
      <c r="CN44" s="71"/>
      <c r="CO44" s="71"/>
      <c r="CP44" s="71"/>
      <c r="CQ44" s="71"/>
      <c r="CR44" s="71"/>
      <c r="CS44" s="71"/>
      <c r="CT44" s="71"/>
      <c r="CU44" s="71"/>
      <c r="CV44" s="71"/>
      <c r="CW44" s="71"/>
      <c r="CX44" s="71"/>
      <c r="CY44" s="71"/>
      <c r="CZ44" s="71"/>
      <c r="DA44" s="71"/>
      <c r="DB44" s="71"/>
      <c r="DC44" s="71"/>
      <c r="DD44" s="71"/>
      <c r="DE44" s="71"/>
      <c r="DF44" s="71"/>
      <c r="DG44" s="71"/>
      <c r="DH44" s="71"/>
      <c r="DI44" s="71"/>
      <c r="DJ44" s="71"/>
      <c r="DK44" s="71"/>
      <c r="DL44" s="71"/>
      <c r="DM44" s="71"/>
      <c r="DN44" s="71"/>
      <c r="DO44" s="71"/>
      <c r="DP44" s="71"/>
      <c r="DQ44" s="71"/>
      <c r="DR44" s="71"/>
      <c r="DS44" s="71"/>
      <c r="DT44" s="71"/>
      <c r="DU44" s="71"/>
      <c r="DV44" s="71"/>
      <c r="DW44" s="71"/>
      <c r="DX44" s="71"/>
      <c r="DY44" s="71"/>
      <c r="DZ44" s="71"/>
      <c r="EA44" s="71"/>
      <c r="EB44" s="71"/>
      <c r="EC44" s="71"/>
      <c r="ED44" s="71"/>
      <c r="EE44" s="71"/>
      <c r="EF44" s="71"/>
      <c r="EG44" s="71"/>
      <c r="EH44" s="71"/>
      <c r="EI44" s="71"/>
      <c r="EJ44" s="71"/>
      <c r="EK44" s="71"/>
      <c r="EL44" s="71"/>
      <c r="EM44" s="71"/>
      <c r="EN44" s="71"/>
      <c r="EO44" s="71"/>
      <c r="EP44" s="71"/>
      <c r="EQ44" s="71"/>
      <c r="ER44" s="71"/>
      <c r="ES44" s="71"/>
      <c r="ET44" s="71"/>
      <c r="EU44" s="71"/>
    </row>
    <row r="45" spans="1:151" s="72" customFormat="1" ht="42.75" customHeight="1">
      <c r="A45" s="37">
        <v>37</v>
      </c>
      <c r="B45" s="90" t="s">
        <v>68</v>
      </c>
      <c r="C45" s="38" t="s">
        <v>38</v>
      </c>
      <c r="D45" s="39">
        <v>4000</v>
      </c>
      <c r="E45" s="39">
        <v>4000</v>
      </c>
      <c r="F45" s="79"/>
      <c r="G45" s="79"/>
      <c r="H45" s="39">
        <v>3480000</v>
      </c>
      <c r="I45" s="80"/>
      <c r="J45" s="70"/>
      <c r="K45" s="42"/>
      <c r="L45" s="42">
        <f>N45/1.2</f>
        <v>2896666.666666667</v>
      </c>
      <c r="M45" s="42">
        <f>N45-L45</f>
        <v>579333.33333333302</v>
      </c>
      <c r="N45" s="85">
        <v>3476000</v>
      </c>
      <c r="O45" s="85"/>
      <c r="P45" s="85"/>
      <c r="Q45" s="82"/>
      <c r="R45" s="82"/>
      <c r="S45" s="59"/>
      <c r="T45" s="82"/>
      <c r="U45" s="83"/>
      <c r="V45" s="70"/>
      <c r="W45" s="82"/>
      <c r="X45" s="83"/>
      <c r="Y45" s="70"/>
      <c r="Z45" s="82"/>
      <c r="AA45" s="86">
        <f>AC45/1.2</f>
        <v>3493333.3333333335</v>
      </c>
      <c r="AB45" s="87">
        <f>AC45-AA45</f>
        <v>698666.66666666651</v>
      </c>
      <c r="AC45" s="85">
        <v>4192000</v>
      </c>
      <c r="AD45" s="70"/>
      <c r="AE45" s="70"/>
      <c r="AF45" s="42"/>
      <c r="AG45" s="70"/>
      <c r="AH45" s="70"/>
      <c r="AI45" s="42"/>
      <c r="AJ45" s="47">
        <f t="shared" si="14"/>
        <v>2810000</v>
      </c>
      <c r="AK45" s="47">
        <f t="shared" si="15"/>
        <v>562000</v>
      </c>
      <c r="AL45" s="46">
        <v>3372000</v>
      </c>
      <c r="AM45" s="42"/>
      <c r="AN45" s="42"/>
      <c r="AO45" s="42"/>
      <c r="AP45" s="70"/>
      <c r="AQ45" s="47"/>
      <c r="AR45" s="42"/>
      <c r="AS45" s="49" t="s">
        <v>43</v>
      </c>
      <c r="AT45" s="70"/>
      <c r="AU45" s="70"/>
      <c r="AV45" s="70"/>
      <c r="AW45" s="71"/>
      <c r="AX45" s="71"/>
      <c r="AY45" s="71"/>
      <c r="AZ45" s="71"/>
      <c r="BA45" s="71"/>
      <c r="BB45" s="71"/>
      <c r="BC45" s="71"/>
      <c r="BD45" s="71"/>
      <c r="BE45" s="71"/>
      <c r="BF45" s="71"/>
      <c r="BG45" s="71"/>
      <c r="BH45" s="71"/>
      <c r="BI45" s="71"/>
      <c r="BJ45" s="71"/>
      <c r="BK45" s="71"/>
      <c r="BL45" s="71"/>
      <c r="BM45" s="71"/>
      <c r="BN45" s="71"/>
      <c r="BO45" s="71"/>
      <c r="BP45" s="71"/>
      <c r="BQ45" s="71"/>
      <c r="BR45" s="71"/>
      <c r="BS45" s="71"/>
      <c r="BT45" s="71"/>
      <c r="BU45" s="71"/>
      <c r="BV45" s="71"/>
      <c r="BW45" s="71"/>
      <c r="BX45" s="71"/>
      <c r="BY45" s="71"/>
      <c r="BZ45" s="71"/>
      <c r="CA45" s="71"/>
      <c r="CB45" s="71"/>
      <c r="CC45" s="71"/>
      <c r="CD45" s="71"/>
      <c r="CE45" s="71"/>
      <c r="CF45" s="71"/>
      <c r="CG45" s="71"/>
      <c r="CH45" s="71"/>
      <c r="CI45" s="71"/>
      <c r="CJ45" s="71"/>
      <c r="CK45" s="71"/>
      <c r="CL45" s="71"/>
      <c r="CM45" s="71"/>
      <c r="CN45" s="71"/>
      <c r="CO45" s="71"/>
      <c r="CP45" s="71"/>
      <c r="CQ45" s="71"/>
      <c r="CR45" s="71"/>
      <c r="CS45" s="71"/>
      <c r="CT45" s="71"/>
      <c r="CU45" s="71"/>
      <c r="CV45" s="71"/>
      <c r="CW45" s="71"/>
      <c r="CX45" s="71"/>
      <c r="CY45" s="71"/>
      <c r="CZ45" s="71"/>
      <c r="DA45" s="71"/>
      <c r="DB45" s="71"/>
      <c r="DC45" s="71"/>
      <c r="DD45" s="71"/>
      <c r="DE45" s="71"/>
      <c r="DF45" s="71"/>
      <c r="DG45" s="71"/>
      <c r="DH45" s="71"/>
      <c r="DI45" s="71"/>
      <c r="DJ45" s="71"/>
      <c r="DK45" s="71"/>
      <c r="DL45" s="71"/>
      <c r="DM45" s="71"/>
      <c r="DN45" s="71"/>
      <c r="DO45" s="71"/>
      <c r="DP45" s="71"/>
      <c r="DQ45" s="71"/>
      <c r="DR45" s="71"/>
      <c r="DS45" s="71"/>
      <c r="DT45" s="71"/>
      <c r="DU45" s="71"/>
      <c r="DV45" s="71"/>
      <c r="DW45" s="71"/>
      <c r="DX45" s="71"/>
      <c r="DY45" s="71"/>
      <c r="DZ45" s="71"/>
      <c r="EA45" s="71"/>
      <c r="EB45" s="71"/>
      <c r="EC45" s="71"/>
      <c r="ED45" s="71"/>
      <c r="EE45" s="71"/>
      <c r="EF45" s="71"/>
      <c r="EG45" s="71"/>
      <c r="EH45" s="71"/>
      <c r="EI45" s="71"/>
      <c r="EJ45" s="71"/>
      <c r="EK45" s="71"/>
      <c r="EL45" s="71"/>
      <c r="EM45" s="71"/>
      <c r="EN45" s="71"/>
      <c r="EO45" s="71"/>
      <c r="EP45" s="71"/>
      <c r="EQ45" s="71"/>
      <c r="ER45" s="71"/>
      <c r="ES45" s="71"/>
      <c r="ET45" s="71"/>
      <c r="EU45" s="71"/>
    </row>
    <row r="46" spans="1:151" s="72" customFormat="1" ht="63.75" customHeight="1">
      <c r="A46" s="37">
        <v>38</v>
      </c>
      <c r="B46" s="90" t="s">
        <v>109</v>
      </c>
      <c r="C46" s="38" t="s">
        <v>40</v>
      </c>
      <c r="D46" s="38">
        <v>150</v>
      </c>
      <c r="E46" s="38">
        <v>150</v>
      </c>
      <c r="F46" s="79"/>
      <c r="G46" s="79"/>
      <c r="H46" s="39">
        <v>585000</v>
      </c>
      <c r="I46" s="80"/>
      <c r="J46" s="70"/>
      <c r="K46" s="42"/>
      <c r="L46" s="42"/>
      <c r="M46" s="42"/>
      <c r="N46" s="46"/>
      <c r="O46" s="46"/>
      <c r="P46" s="46"/>
      <c r="Q46" s="42"/>
      <c r="R46" s="70"/>
      <c r="S46" s="70"/>
      <c r="T46" s="42"/>
      <c r="U46" s="70"/>
      <c r="V46" s="70"/>
      <c r="W46" s="42"/>
      <c r="X46" s="70"/>
      <c r="Y46" s="70"/>
      <c r="Z46" s="42"/>
      <c r="AA46" s="70"/>
      <c r="AB46" s="70"/>
      <c r="AC46" s="42"/>
      <c r="AD46" s="70"/>
      <c r="AE46" s="70"/>
      <c r="AF46" s="42"/>
      <c r="AG46" s="70"/>
      <c r="AH46" s="70"/>
      <c r="AI46" s="42"/>
      <c r="AJ46" s="46"/>
      <c r="AK46" s="46"/>
      <c r="AL46" s="42"/>
      <c r="AM46" s="46"/>
      <c r="AN46" s="46"/>
      <c r="AO46" s="42"/>
      <c r="AP46" s="70"/>
      <c r="AQ46" s="47"/>
      <c r="AR46" s="42"/>
      <c r="AS46" s="49" t="s">
        <v>115</v>
      </c>
      <c r="AT46" s="70"/>
      <c r="AU46" s="70"/>
      <c r="AV46" s="70"/>
      <c r="AW46" s="71"/>
      <c r="AX46" s="71"/>
      <c r="AY46" s="71"/>
      <c r="AZ46" s="71"/>
      <c r="BA46" s="71"/>
      <c r="BB46" s="71"/>
      <c r="BC46" s="71"/>
      <c r="BD46" s="71"/>
      <c r="BE46" s="71"/>
      <c r="BF46" s="71"/>
      <c r="BG46" s="71"/>
      <c r="BH46" s="71"/>
      <c r="BI46" s="71"/>
      <c r="BJ46" s="71"/>
      <c r="BK46" s="71"/>
      <c r="BL46" s="71"/>
      <c r="BM46" s="71"/>
      <c r="BN46" s="71"/>
      <c r="BO46" s="71"/>
      <c r="BP46" s="71"/>
      <c r="BQ46" s="71"/>
      <c r="BR46" s="71"/>
      <c r="BS46" s="71"/>
      <c r="BT46" s="71"/>
      <c r="BU46" s="71"/>
      <c r="BV46" s="71"/>
      <c r="BW46" s="71"/>
      <c r="BX46" s="71"/>
      <c r="BY46" s="71"/>
      <c r="BZ46" s="71"/>
      <c r="CA46" s="71"/>
      <c r="CB46" s="71"/>
      <c r="CC46" s="71"/>
      <c r="CD46" s="71"/>
      <c r="CE46" s="71"/>
      <c r="CF46" s="71"/>
      <c r="CG46" s="71"/>
      <c r="CH46" s="71"/>
      <c r="CI46" s="71"/>
      <c r="CJ46" s="71"/>
      <c r="CK46" s="71"/>
      <c r="CL46" s="71"/>
      <c r="CM46" s="71"/>
      <c r="CN46" s="71"/>
      <c r="CO46" s="71"/>
      <c r="CP46" s="71"/>
      <c r="CQ46" s="71"/>
      <c r="CR46" s="71"/>
      <c r="CS46" s="71"/>
      <c r="CT46" s="71"/>
      <c r="CU46" s="71"/>
      <c r="CV46" s="71"/>
      <c r="CW46" s="71"/>
      <c r="CX46" s="71"/>
      <c r="CY46" s="71"/>
      <c r="CZ46" s="71"/>
      <c r="DA46" s="71"/>
      <c r="DB46" s="71"/>
      <c r="DC46" s="71"/>
      <c r="DD46" s="71"/>
      <c r="DE46" s="71"/>
      <c r="DF46" s="71"/>
      <c r="DG46" s="71"/>
      <c r="DH46" s="71"/>
      <c r="DI46" s="71"/>
      <c r="DJ46" s="71"/>
      <c r="DK46" s="71"/>
      <c r="DL46" s="71"/>
      <c r="DM46" s="71"/>
      <c r="DN46" s="71"/>
      <c r="DO46" s="71"/>
      <c r="DP46" s="71"/>
      <c r="DQ46" s="71"/>
      <c r="DR46" s="71"/>
      <c r="DS46" s="71"/>
      <c r="DT46" s="71"/>
      <c r="DU46" s="71"/>
      <c r="DV46" s="71"/>
      <c r="DW46" s="71"/>
      <c r="DX46" s="71"/>
      <c r="DY46" s="71"/>
      <c r="DZ46" s="71"/>
      <c r="EA46" s="71"/>
      <c r="EB46" s="71"/>
      <c r="EC46" s="71"/>
      <c r="ED46" s="71"/>
      <c r="EE46" s="71"/>
      <c r="EF46" s="71"/>
      <c r="EG46" s="71"/>
      <c r="EH46" s="71"/>
      <c r="EI46" s="71"/>
      <c r="EJ46" s="71"/>
      <c r="EK46" s="71"/>
      <c r="EL46" s="71"/>
      <c r="EM46" s="71"/>
      <c r="EN46" s="71"/>
      <c r="EO46" s="71"/>
      <c r="EP46" s="71"/>
      <c r="EQ46" s="71"/>
      <c r="ER46" s="71"/>
      <c r="ES46" s="71"/>
      <c r="ET46" s="71"/>
      <c r="EU46" s="71"/>
    </row>
    <row r="47" spans="1:151" s="72" customFormat="1" ht="42.75" customHeight="1">
      <c r="A47" s="37">
        <v>39</v>
      </c>
      <c r="B47" s="90" t="s">
        <v>69</v>
      </c>
      <c r="C47" s="38" t="s">
        <v>39</v>
      </c>
      <c r="D47" s="39">
        <v>180000</v>
      </c>
      <c r="E47" s="39">
        <v>180000</v>
      </c>
      <c r="F47" s="79"/>
      <c r="G47" s="79"/>
      <c r="H47" s="39">
        <v>547200</v>
      </c>
      <c r="I47" s="41">
        <f>K47/1.2</f>
        <v>510000</v>
      </c>
      <c r="J47" s="40">
        <f>K47-I47</f>
        <v>102000</v>
      </c>
      <c r="K47" s="46">
        <v>612000</v>
      </c>
      <c r="L47" s="42"/>
      <c r="M47" s="42"/>
      <c r="N47" s="42"/>
      <c r="O47" s="70"/>
      <c r="P47" s="70"/>
      <c r="Q47" s="42"/>
      <c r="R47" s="47">
        <f>T47/1.2</f>
        <v>480000</v>
      </c>
      <c r="S47" s="48">
        <f>T47-R47</f>
        <v>96000</v>
      </c>
      <c r="T47" s="46">
        <v>576000</v>
      </c>
      <c r="U47" s="70"/>
      <c r="V47" s="70"/>
      <c r="W47" s="42"/>
      <c r="X47" s="70"/>
      <c r="Y47" s="70"/>
      <c r="Z47" s="42"/>
      <c r="AA47" s="70"/>
      <c r="AB47" s="70"/>
      <c r="AC47" s="42"/>
      <c r="AD47" s="70"/>
      <c r="AE47" s="70"/>
      <c r="AF47" s="42"/>
      <c r="AG47" s="70"/>
      <c r="AH47" s="70"/>
      <c r="AI47" s="42"/>
      <c r="AJ47" s="46"/>
      <c r="AK47" s="46"/>
      <c r="AL47" s="42"/>
      <c r="AM47" s="46"/>
      <c r="AN47" s="46"/>
      <c r="AO47" s="42"/>
      <c r="AP47" s="47">
        <f>AR47/1.2</f>
        <v>517500</v>
      </c>
      <c r="AQ47" s="48">
        <f>AR47-AP47</f>
        <v>103500</v>
      </c>
      <c r="AR47" s="46">
        <v>621000</v>
      </c>
      <c r="AS47" s="49" t="s">
        <v>116</v>
      </c>
      <c r="AT47" s="70"/>
      <c r="AU47" s="70"/>
      <c r="AV47" s="70"/>
      <c r="AW47" s="71"/>
      <c r="AX47" s="71"/>
      <c r="AY47" s="71"/>
      <c r="AZ47" s="71"/>
      <c r="BA47" s="71"/>
      <c r="BB47" s="71"/>
      <c r="BC47" s="71"/>
      <c r="BD47" s="71"/>
      <c r="BE47" s="71"/>
      <c r="BF47" s="71"/>
      <c r="BG47" s="71"/>
      <c r="BH47" s="71"/>
      <c r="BI47" s="71"/>
      <c r="BJ47" s="71"/>
      <c r="BK47" s="71"/>
      <c r="BL47" s="71"/>
      <c r="BM47" s="71"/>
      <c r="BN47" s="71"/>
      <c r="BO47" s="71"/>
      <c r="BP47" s="71"/>
      <c r="BQ47" s="71"/>
      <c r="BR47" s="71"/>
      <c r="BS47" s="71"/>
      <c r="BT47" s="71"/>
      <c r="BU47" s="71"/>
      <c r="BV47" s="71"/>
      <c r="BW47" s="71"/>
      <c r="BX47" s="71"/>
      <c r="BY47" s="71"/>
      <c r="BZ47" s="71"/>
      <c r="CA47" s="71"/>
      <c r="CB47" s="71"/>
      <c r="CC47" s="71"/>
      <c r="CD47" s="71"/>
      <c r="CE47" s="71"/>
      <c r="CF47" s="71"/>
      <c r="CG47" s="71"/>
      <c r="CH47" s="71"/>
      <c r="CI47" s="71"/>
      <c r="CJ47" s="71"/>
      <c r="CK47" s="71"/>
      <c r="CL47" s="71"/>
      <c r="CM47" s="71"/>
      <c r="CN47" s="71"/>
      <c r="CO47" s="71"/>
      <c r="CP47" s="71"/>
      <c r="CQ47" s="71"/>
      <c r="CR47" s="71"/>
      <c r="CS47" s="71"/>
      <c r="CT47" s="71"/>
      <c r="CU47" s="71"/>
      <c r="CV47" s="71"/>
      <c r="CW47" s="71"/>
      <c r="CX47" s="71"/>
      <c r="CY47" s="71"/>
      <c r="CZ47" s="71"/>
      <c r="DA47" s="71"/>
      <c r="DB47" s="71"/>
      <c r="DC47" s="71"/>
      <c r="DD47" s="71"/>
      <c r="DE47" s="71"/>
      <c r="DF47" s="71"/>
      <c r="DG47" s="71"/>
      <c r="DH47" s="71"/>
      <c r="DI47" s="71"/>
      <c r="DJ47" s="71"/>
      <c r="DK47" s="71"/>
      <c r="DL47" s="71"/>
      <c r="DM47" s="71"/>
      <c r="DN47" s="71"/>
      <c r="DO47" s="71"/>
      <c r="DP47" s="71"/>
      <c r="DQ47" s="71"/>
      <c r="DR47" s="71"/>
      <c r="DS47" s="71"/>
      <c r="DT47" s="71"/>
      <c r="DU47" s="71"/>
      <c r="DV47" s="71"/>
      <c r="DW47" s="71"/>
      <c r="DX47" s="71"/>
      <c r="DY47" s="71"/>
      <c r="DZ47" s="71"/>
      <c r="EA47" s="71"/>
      <c r="EB47" s="71"/>
      <c r="EC47" s="71"/>
      <c r="ED47" s="71"/>
      <c r="EE47" s="71"/>
      <c r="EF47" s="71"/>
      <c r="EG47" s="71"/>
      <c r="EH47" s="71"/>
      <c r="EI47" s="71"/>
      <c r="EJ47" s="71"/>
      <c r="EK47" s="71"/>
      <c r="EL47" s="71"/>
      <c r="EM47" s="71"/>
      <c r="EN47" s="71"/>
      <c r="EO47" s="71"/>
      <c r="EP47" s="71"/>
      <c r="EQ47" s="71"/>
      <c r="ER47" s="71"/>
      <c r="ES47" s="71"/>
      <c r="ET47" s="71"/>
      <c r="EU47" s="71"/>
    </row>
    <row r="48" spans="1:151" s="72" customFormat="1" ht="42.75" customHeight="1">
      <c r="A48" s="37">
        <v>40</v>
      </c>
      <c r="B48" s="90" t="s">
        <v>70</v>
      </c>
      <c r="C48" s="38" t="s">
        <v>40</v>
      </c>
      <c r="D48" s="39">
        <v>3000</v>
      </c>
      <c r="E48" s="39">
        <v>3000</v>
      </c>
      <c r="F48" s="79"/>
      <c r="G48" s="79"/>
      <c r="H48" s="39">
        <v>631200</v>
      </c>
      <c r="I48" s="80"/>
      <c r="J48" s="70"/>
      <c r="K48" s="42"/>
      <c r="L48" s="42"/>
      <c r="M48" s="42"/>
      <c r="N48" s="42"/>
      <c r="O48" s="70"/>
      <c r="P48" s="70"/>
      <c r="Q48" s="42"/>
      <c r="R48" s="82"/>
      <c r="S48" s="40"/>
      <c r="T48" s="42"/>
      <c r="U48" s="70"/>
      <c r="V48" s="70"/>
      <c r="W48" s="42"/>
      <c r="X48" s="47">
        <f t="shared" ref="X48:X49" si="16">Z48/1.2</f>
        <v>420000</v>
      </c>
      <c r="Y48" s="68">
        <f t="shared" ref="Y48:Y49" si="17">Z48-X48</f>
        <v>84000</v>
      </c>
      <c r="Z48" s="46">
        <v>504000</v>
      </c>
      <c r="AA48" s="70"/>
      <c r="AB48" s="70"/>
      <c r="AC48" s="42"/>
      <c r="AD48" s="70"/>
      <c r="AE48" s="70"/>
      <c r="AF48" s="42"/>
      <c r="AG48" s="70"/>
      <c r="AH48" s="70"/>
      <c r="AI48" s="42"/>
      <c r="AJ48" s="46"/>
      <c r="AK48" s="46"/>
      <c r="AL48" s="42"/>
      <c r="AM48" s="46"/>
      <c r="AN48" s="46"/>
      <c r="AO48" s="42"/>
      <c r="AP48" s="70"/>
      <c r="AQ48" s="47"/>
      <c r="AR48" s="42"/>
      <c r="AS48" s="49" t="s">
        <v>34</v>
      </c>
      <c r="AT48" s="70"/>
      <c r="AU48" s="70"/>
      <c r="AV48" s="70"/>
      <c r="AW48" s="71"/>
      <c r="AX48" s="71"/>
      <c r="AY48" s="71"/>
      <c r="AZ48" s="71"/>
      <c r="BA48" s="71"/>
      <c r="BB48" s="71"/>
      <c r="BC48" s="71"/>
      <c r="BD48" s="71"/>
      <c r="BE48" s="71"/>
      <c r="BF48" s="71"/>
      <c r="BG48" s="71"/>
      <c r="BH48" s="71"/>
      <c r="BI48" s="71"/>
      <c r="BJ48" s="71"/>
      <c r="BK48" s="71"/>
      <c r="BL48" s="71"/>
      <c r="BM48" s="71"/>
      <c r="BN48" s="71"/>
      <c r="BO48" s="71"/>
      <c r="BP48" s="71"/>
      <c r="BQ48" s="71"/>
      <c r="BR48" s="71"/>
      <c r="BS48" s="71"/>
      <c r="BT48" s="71"/>
      <c r="BU48" s="71"/>
      <c r="BV48" s="71"/>
      <c r="BW48" s="71"/>
      <c r="BX48" s="71"/>
      <c r="BY48" s="71"/>
      <c r="BZ48" s="71"/>
      <c r="CA48" s="71"/>
      <c r="CB48" s="71"/>
      <c r="CC48" s="71"/>
      <c r="CD48" s="71"/>
      <c r="CE48" s="71"/>
      <c r="CF48" s="71"/>
      <c r="CG48" s="71"/>
      <c r="CH48" s="71"/>
      <c r="CI48" s="71"/>
      <c r="CJ48" s="71"/>
      <c r="CK48" s="71"/>
      <c r="CL48" s="71"/>
      <c r="CM48" s="71"/>
      <c r="CN48" s="71"/>
      <c r="CO48" s="71"/>
      <c r="CP48" s="71"/>
      <c r="CQ48" s="71"/>
      <c r="CR48" s="71"/>
      <c r="CS48" s="71"/>
      <c r="CT48" s="71"/>
      <c r="CU48" s="71"/>
      <c r="CV48" s="71"/>
      <c r="CW48" s="71"/>
      <c r="CX48" s="71"/>
      <c r="CY48" s="71"/>
      <c r="CZ48" s="71"/>
      <c r="DA48" s="71"/>
      <c r="DB48" s="71"/>
      <c r="DC48" s="71"/>
      <c r="DD48" s="71"/>
      <c r="DE48" s="71"/>
      <c r="DF48" s="71"/>
      <c r="DG48" s="71"/>
      <c r="DH48" s="71"/>
      <c r="DI48" s="71"/>
      <c r="DJ48" s="71"/>
      <c r="DK48" s="71"/>
      <c r="DL48" s="71"/>
      <c r="DM48" s="71"/>
      <c r="DN48" s="71"/>
      <c r="DO48" s="71"/>
      <c r="DP48" s="71"/>
      <c r="DQ48" s="71"/>
      <c r="DR48" s="71"/>
      <c r="DS48" s="71"/>
      <c r="DT48" s="71"/>
      <c r="DU48" s="71"/>
      <c r="DV48" s="71"/>
      <c r="DW48" s="71"/>
      <c r="DX48" s="71"/>
      <c r="DY48" s="71"/>
      <c r="DZ48" s="71"/>
      <c r="EA48" s="71"/>
      <c r="EB48" s="71"/>
      <c r="EC48" s="71"/>
      <c r="ED48" s="71"/>
      <c r="EE48" s="71"/>
      <c r="EF48" s="71"/>
      <c r="EG48" s="71"/>
      <c r="EH48" s="71"/>
      <c r="EI48" s="71"/>
      <c r="EJ48" s="71"/>
      <c r="EK48" s="71"/>
      <c r="EL48" s="71"/>
      <c r="EM48" s="71"/>
      <c r="EN48" s="71"/>
      <c r="EO48" s="71"/>
      <c r="EP48" s="71"/>
      <c r="EQ48" s="71"/>
      <c r="ER48" s="71"/>
      <c r="ES48" s="71"/>
      <c r="ET48" s="71"/>
      <c r="EU48" s="71"/>
    </row>
    <row r="49" spans="1:151" s="72" customFormat="1" ht="42.75" customHeight="1">
      <c r="A49" s="37">
        <v>41</v>
      </c>
      <c r="B49" s="90" t="s">
        <v>70</v>
      </c>
      <c r="C49" s="38" t="s">
        <v>40</v>
      </c>
      <c r="D49" s="38">
        <v>155</v>
      </c>
      <c r="E49" s="38">
        <v>155</v>
      </c>
      <c r="F49" s="79"/>
      <c r="G49" s="79"/>
      <c r="H49" s="39">
        <v>94860</v>
      </c>
      <c r="I49" s="80"/>
      <c r="J49" s="70"/>
      <c r="K49" s="42"/>
      <c r="L49" s="42"/>
      <c r="M49" s="42"/>
      <c r="N49" s="42"/>
      <c r="O49" s="70"/>
      <c r="P49" s="70"/>
      <c r="Q49" s="42"/>
      <c r="R49" s="82"/>
      <c r="S49" s="40"/>
      <c r="T49" s="42"/>
      <c r="U49" s="70"/>
      <c r="V49" s="70"/>
      <c r="W49" s="42"/>
      <c r="X49" s="47">
        <f t="shared" si="16"/>
        <v>63550</v>
      </c>
      <c r="Y49" s="68">
        <f t="shared" si="17"/>
        <v>12710</v>
      </c>
      <c r="Z49" s="46">
        <v>76260</v>
      </c>
      <c r="AA49" s="70"/>
      <c r="AB49" s="70"/>
      <c r="AC49" s="42"/>
      <c r="AD49" s="70"/>
      <c r="AE49" s="70"/>
      <c r="AF49" s="42"/>
      <c r="AG49" s="70"/>
      <c r="AH49" s="70"/>
      <c r="AI49" s="42"/>
      <c r="AJ49" s="70"/>
      <c r="AK49" s="70"/>
      <c r="AL49" s="42"/>
      <c r="AM49" s="42"/>
      <c r="AN49" s="42"/>
      <c r="AO49" s="42"/>
      <c r="AP49" s="46"/>
      <c r="AQ49" s="46"/>
      <c r="AR49" s="42"/>
      <c r="AS49" s="49" t="s">
        <v>34</v>
      </c>
      <c r="AT49" s="70"/>
      <c r="AU49" s="70"/>
      <c r="AV49" s="70"/>
      <c r="AW49" s="71"/>
      <c r="AX49" s="71"/>
      <c r="AY49" s="71"/>
      <c r="AZ49" s="71"/>
      <c r="BA49" s="71"/>
      <c r="BB49" s="71"/>
      <c r="BC49" s="71"/>
      <c r="BD49" s="71"/>
      <c r="BE49" s="71"/>
      <c r="BF49" s="71"/>
      <c r="BG49" s="71"/>
      <c r="BH49" s="71"/>
      <c r="BI49" s="71"/>
      <c r="BJ49" s="71"/>
      <c r="BK49" s="71"/>
      <c r="BL49" s="71"/>
      <c r="BM49" s="71"/>
      <c r="BN49" s="71"/>
      <c r="BO49" s="71"/>
      <c r="BP49" s="71"/>
      <c r="BQ49" s="71"/>
      <c r="BR49" s="71"/>
      <c r="BS49" s="71"/>
      <c r="BT49" s="71"/>
      <c r="BU49" s="71"/>
      <c r="BV49" s="71"/>
      <c r="BW49" s="71"/>
      <c r="BX49" s="71"/>
      <c r="BY49" s="71"/>
      <c r="BZ49" s="71"/>
      <c r="CA49" s="71"/>
      <c r="CB49" s="71"/>
      <c r="CC49" s="71"/>
      <c r="CD49" s="71"/>
      <c r="CE49" s="71"/>
      <c r="CF49" s="71"/>
      <c r="CG49" s="71"/>
      <c r="CH49" s="71"/>
      <c r="CI49" s="71"/>
      <c r="CJ49" s="71"/>
      <c r="CK49" s="71"/>
      <c r="CL49" s="71"/>
      <c r="CM49" s="71"/>
      <c r="CN49" s="71"/>
      <c r="CO49" s="71"/>
      <c r="CP49" s="71"/>
      <c r="CQ49" s="71"/>
      <c r="CR49" s="71"/>
      <c r="CS49" s="71"/>
      <c r="CT49" s="71"/>
      <c r="CU49" s="71"/>
      <c r="CV49" s="71"/>
      <c r="CW49" s="71"/>
      <c r="CX49" s="71"/>
      <c r="CY49" s="71"/>
      <c r="CZ49" s="71"/>
      <c r="DA49" s="71"/>
      <c r="DB49" s="71"/>
      <c r="DC49" s="71"/>
      <c r="DD49" s="71"/>
      <c r="DE49" s="71"/>
      <c r="DF49" s="71"/>
      <c r="DG49" s="71"/>
      <c r="DH49" s="71"/>
      <c r="DI49" s="71"/>
      <c r="DJ49" s="71"/>
      <c r="DK49" s="71"/>
      <c r="DL49" s="71"/>
      <c r="DM49" s="71"/>
      <c r="DN49" s="71"/>
      <c r="DO49" s="71"/>
      <c r="DP49" s="71"/>
      <c r="DQ49" s="71"/>
      <c r="DR49" s="71"/>
      <c r="DS49" s="71"/>
      <c r="DT49" s="71"/>
      <c r="DU49" s="71"/>
      <c r="DV49" s="71"/>
      <c r="DW49" s="71"/>
      <c r="DX49" s="71"/>
      <c r="DY49" s="71"/>
      <c r="DZ49" s="71"/>
      <c r="EA49" s="71"/>
      <c r="EB49" s="71"/>
      <c r="EC49" s="71"/>
      <c r="ED49" s="71"/>
      <c r="EE49" s="71"/>
      <c r="EF49" s="71"/>
      <c r="EG49" s="71"/>
      <c r="EH49" s="71"/>
      <c r="EI49" s="71"/>
      <c r="EJ49" s="71"/>
      <c r="EK49" s="71"/>
      <c r="EL49" s="71"/>
      <c r="EM49" s="71"/>
      <c r="EN49" s="71"/>
      <c r="EO49" s="71"/>
      <c r="EP49" s="71"/>
      <c r="EQ49" s="71"/>
      <c r="ER49" s="71"/>
      <c r="ES49" s="71"/>
      <c r="ET49" s="71"/>
      <c r="EU49" s="71"/>
    </row>
    <row r="50" spans="1:151" s="72" customFormat="1" ht="42.75" customHeight="1">
      <c r="A50" s="37">
        <v>42</v>
      </c>
      <c r="B50" s="90" t="s">
        <v>71</v>
      </c>
      <c r="C50" s="38" t="s">
        <v>39</v>
      </c>
      <c r="D50" s="39">
        <v>2000</v>
      </c>
      <c r="E50" s="39">
        <v>2000</v>
      </c>
      <c r="F50" s="79"/>
      <c r="G50" s="79"/>
      <c r="H50" s="39">
        <v>28000</v>
      </c>
      <c r="I50" s="41">
        <f>K50/1.2</f>
        <v>22916.666666666668</v>
      </c>
      <c r="J50" s="40">
        <f>K50-I50</f>
        <v>4583.3333333333321</v>
      </c>
      <c r="K50" s="46">
        <v>27500</v>
      </c>
      <c r="L50" s="42"/>
      <c r="M50" s="42"/>
      <c r="N50" s="42"/>
      <c r="O50" s="70"/>
      <c r="P50" s="70"/>
      <c r="Q50" s="42"/>
      <c r="R50" s="45">
        <f>T50/1.2</f>
        <v>25833.333333333336</v>
      </c>
      <c r="S50" s="40">
        <f>T50-R50</f>
        <v>5166.6666666666642</v>
      </c>
      <c r="T50" s="46">
        <v>31000</v>
      </c>
      <c r="U50" s="68"/>
      <c r="V50" s="46"/>
      <c r="W50" s="42"/>
      <c r="X50" s="70"/>
      <c r="Y50" s="70"/>
      <c r="Z50" s="42"/>
      <c r="AA50" s="70"/>
      <c r="AB50" s="70"/>
      <c r="AC50" s="42"/>
      <c r="AD50" s="70"/>
      <c r="AE50" s="70"/>
      <c r="AF50" s="42"/>
      <c r="AG50" s="70"/>
      <c r="AH50" s="70"/>
      <c r="AI50" s="42"/>
      <c r="AJ50" s="70"/>
      <c r="AK50" s="70"/>
      <c r="AL50" s="42"/>
      <c r="AM50" s="42"/>
      <c r="AN50" s="42"/>
      <c r="AO50" s="42"/>
      <c r="AP50" s="70"/>
      <c r="AQ50" s="47"/>
      <c r="AR50" s="42"/>
      <c r="AS50" s="49" t="s">
        <v>31</v>
      </c>
      <c r="AT50" s="70"/>
      <c r="AU50" s="70"/>
      <c r="AV50" s="70"/>
      <c r="AW50" s="71"/>
      <c r="AX50" s="71"/>
      <c r="AY50" s="71"/>
      <c r="AZ50" s="71"/>
      <c r="BA50" s="71"/>
      <c r="BB50" s="71"/>
      <c r="BC50" s="71"/>
      <c r="BD50" s="71"/>
      <c r="BE50" s="71"/>
      <c r="BF50" s="71"/>
      <c r="BG50" s="71"/>
      <c r="BH50" s="71"/>
      <c r="BI50" s="71"/>
      <c r="BJ50" s="71"/>
      <c r="BK50" s="71"/>
      <c r="BL50" s="71"/>
      <c r="BM50" s="71"/>
      <c r="BN50" s="71"/>
      <c r="BO50" s="71"/>
      <c r="BP50" s="71"/>
      <c r="BQ50" s="71"/>
      <c r="BR50" s="71"/>
      <c r="BS50" s="71"/>
      <c r="BT50" s="71"/>
      <c r="BU50" s="71"/>
      <c r="BV50" s="71"/>
      <c r="BW50" s="71"/>
      <c r="BX50" s="71"/>
      <c r="BY50" s="71"/>
      <c r="BZ50" s="71"/>
      <c r="CA50" s="71"/>
      <c r="CB50" s="71"/>
      <c r="CC50" s="71"/>
      <c r="CD50" s="71"/>
      <c r="CE50" s="71"/>
      <c r="CF50" s="71"/>
      <c r="CG50" s="71"/>
      <c r="CH50" s="71"/>
      <c r="CI50" s="71"/>
      <c r="CJ50" s="71"/>
      <c r="CK50" s="71"/>
      <c r="CL50" s="71"/>
      <c r="CM50" s="71"/>
      <c r="CN50" s="71"/>
      <c r="CO50" s="71"/>
      <c r="CP50" s="71"/>
      <c r="CQ50" s="71"/>
      <c r="CR50" s="71"/>
      <c r="CS50" s="71"/>
      <c r="CT50" s="71"/>
      <c r="CU50" s="71"/>
      <c r="CV50" s="71"/>
      <c r="CW50" s="71"/>
      <c r="CX50" s="71"/>
      <c r="CY50" s="71"/>
      <c r="CZ50" s="71"/>
      <c r="DA50" s="71"/>
      <c r="DB50" s="71"/>
      <c r="DC50" s="71"/>
      <c r="DD50" s="71"/>
      <c r="DE50" s="71"/>
      <c r="DF50" s="71"/>
      <c r="DG50" s="71"/>
      <c r="DH50" s="71"/>
      <c r="DI50" s="71"/>
      <c r="DJ50" s="71"/>
      <c r="DK50" s="71"/>
      <c r="DL50" s="71"/>
      <c r="DM50" s="71"/>
      <c r="DN50" s="71"/>
      <c r="DO50" s="71"/>
      <c r="DP50" s="71"/>
      <c r="DQ50" s="71"/>
      <c r="DR50" s="71"/>
      <c r="DS50" s="71"/>
      <c r="DT50" s="71"/>
      <c r="DU50" s="71"/>
      <c r="DV50" s="71"/>
      <c r="DW50" s="71"/>
      <c r="DX50" s="71"/>
      <c r="DY50" s="71"/>
      <c r="DZ50" s="71"/>
      <c r="EA50" s="71"/>
      <c r="EB50" s="71"/>
      <c r="EC50" s="71"/>
      <c r="ED50" s="71"/>
      <c r="EE50" s="71"/>
      <c r="EF50" s="71"/>
      <c r="EG50" s="71"/>
      <c r="EH50" s="71"/>
      <c r="EI50" s="71"/>
      <c r="EJ50" s="71"/>
      <c r="EK50" s="71"/>
      <c r="EL50" s="71"/>
      <c r="EM50" s="71"/>
      <c r="EN50" s="71"/>
      <c r="EO50" s="71"/>
      <c r="EP50" s="71"/>
      <c r="EQ50" s="71"/>
      <c r="ER50" s="71"/>
      <c r="ES50" s="71"/>
      <c r="ET50" s="71"/>
      <c r="EU50" s="71"/>
    </row>
    <row r="51" spans="1:151" s="72" customFormat="1" ht="42.75" customHeight="1">
      <c r="A51" s="37">
        <v>43</v>
      </c>
      <c r="B51" s="90" t="s">
        <v>72</v>
      </c>
      <c r="C51" s="38" t="s">
        <v>39</v>
      </c>
      <c r="D51" s="39">
        <v>3000</v>
      </c>
      <c r="E51" s="39">
        <v>3000</v>
      </c>
      <c r="F51" s="79"/>
      <c r="G51" s="79"/>
      <c r="H51" s="39">
        <v>510240</v>
      </c>
      <c r="I51" s="80"/>
      <c r="J51" s="70"/>
      <c r="K51" s="42"/>
      <c r="L51" s="42"/>
      <c r="M51" s="42"/>
      <c r="N51" s="42"/>
      <c r="O51" s="47"/>
      <c r="P51" s="48"/>
      <c r="Q51" s="42"/>
      <c r="R51" s="82"/>
      <c r="S51" s="40"/>
      <c r="T51" s="42"/>
      <c r="U51" s="70"/>
      <c r="V51" s="70"/>
      <c r="W51" s="42"/>
      <c r="X51" s="47">
        <f>Z51/1.2</f>
        <v>225000</v>
      </c>
      <c r="Y51" s="68">
        <f>Z51-X51</f>
        <v>45000</v>
      </c>
      <c r="Z51" s="46">
        <v>270000</v>
      </c>
      <c r="AA51" s="70"/>
      <c r="AB51" s="70"/>
      <c r="AC51" s="42"/>
      <c r="AD51" s="70"/>
      <c r="AE51" s="70"/>
      <c r="AF51" s="42"/>
      <c r="AG51" s="70"/>
      <c r="AH51" s="70"/>
      <c r="AI51" s="42"/>
      <c r="AJ51" s="47">
        <f t="shared" ref="AJ51:AJ52" si="18">AL51/1.2</f>
        <v>375000</v>
      </c>
      <c r="AK51" s="47">
        <f t="shared" ref="AK51:AK52" si="19">AL51-AJ51</f>
        <v>75000</v>
      </c>
      <c r="AL51" s="46">
        <v>450000</v>
      </c>
      <c r="AM51" s="42"/>
      <c r="AN51" s="42"/>
      <c r="AO51" s="42"/>
      <c r="AP51" s="70"/>
      <c r="AQ51" s="70"/>
      <c r="AR51" s="42"/>
      <c r="AS51" s="49" t="s">
        <v>34</v>
      </c>
      <c r="AT51" s="70"/>
      <c r="AU51" s="70"/>
      <c r="AV51" s="70"/>
      <c r="AW51" s="71"/>
      <c r="AX51" s="71"/>
      <c r="AY51" s="71"/>
      <c r="AZ51" s="71"/>
      <c r="BA51" s="71"/>
      <c r="BB51" s="71"/>
      <c r="BC51" s="71"/>
      <c r="BD51" s="71"/>
      <c r="BE51" s="71"/>
      <c r="BF51" s="71"/>
      <c r="BG51" s="71"/>
      <c r="BH51" s="71"/>
      <c r="BI51" s="71"/>
      <c r="BJ51" s="71"/>
      <c r="BK51" s="71"/>
      <c r="BL51" s="71"/>
      <c r="BM51" s="71"/>
      <c r="BN51" s="71"/>
      <c r="BO51" s="71"/>
      <c r="BP51" s="71"/>
      <c r="BQ51" s="71"/>
      <c r="BR51" s="71"/>
      <c r="BS51" s="71"/>
      <c r="BT51" s="71"/>
      <c r="BU51" s="71"/>
      <c r="BV51" s="71"/>
      <c r="BW51" s="71"/>
      <c r="BX51" s="71"/>
      <c r="BY51" s="71"/>
      <c r="BZ51" s="71"/>
      <c r="CA51" s="71"/>
      <c r="CB51" s="71"/>
      <c r="CC51" s="71"/>
      <c r="CD51" s="71"/>
      <c r="CE51" s="71"/>
      <c r="CF51" s="71"/>
      <c r="CG51" s="71"/>
      <c r="CH51" s="71"/>
      <c r="CI51" s="71"/>
      <c r="CJ51" s="71"/>
      <c r="CK51" s="71"/>
      <c r="CL51" s="71"/>
      <c r="CM51" s="71"/>
      <c r="CN51" s="71"/>
      <c r="CO51" s="71"/>
      <c r="CP51" s="71"/>
      <c r="CQ51" s="71"/>
      <c r="CR51" s="71"/>
      <c r="CS51" s="71"/>
      <c r="CT51" s="71"/>
      <c r="CU51" s="71"/>
      <c r="CV51" s="71"/>
      <c r="CW51" s="71"/>
      <c r="CX51" s="71"/>
      <c r="CY51" s="71"/>
      <c r="CZ51" s="71"/>
      <c r="DA51" s="71"/>
      <c r="DB51" s="71"/>
      <c r="DC51" s="71"/>
      <c r="DD51" s="71"/>
      <c r="DE51" s="71"/>
      <c r="DF51" s="71"/>
      <c r="DG51" s="71"/>
      <c r="DH51" s="71"/>
      <c r="DI51" s="71"/>
      <c r="DJ51" s="71"/>
      <c r="DK51" s="71"/>
      <c r="DL51" s="71"/>
      <c r="DM51" s="71"/>
      <c r="DN51" s="71"/>
      <c r="DO51" s="71"/>
      <c r="DP51" s="71"/>
      <c r="DQ51" s="71"/>
      <c r="DR51" s="71"/>
      <c r="DS51" s="71"/>
      <c r="DT51" s="71"/>
      <c r="DU51" s="71"/>
      <c r="DV51" s="71"/>
      <c r="DW51" s="71"/>
      <c r="DX51" s="71"/>
      <c r="DY51" s="71"/>
      <c r="DZ51" s="71"/>
      <c r="EA51" s="71"/>
      <c r="EB51" s="71"/>
      <c r="EC51" s="71"/>
      <c r="ED51" s="71"/>
      <c r="EE51" s="71"/>
      <c r="EF51" s="71"/>
      <c r="EG51" s="71"/>
      <c r="EH51" s="71"/>
      <c r="EI51" s="71"/>
      <c r="EJ51" s="71"/>
      <c r="EK51" s="71"/>
      <c r="EL51" s="71"/>
      <c r="EM51" s="71"/>
      <c r="EN51" s="71"/>
      <c r="EO51" s="71"/>
      <c r="EP51" s="71"/>
      <c r="EQ51" s="71"/>
      <c r="ER51" s="71"/>
      <c r="ES51" s="71"/>
      <c r="ET51" s="71"/>
      <c r="EU51" s="71"/>
    </row>
    <row r="52" spans="1:151" s="72" customFormat="1" ht="42.75" customHeight="1">
      <c r="A52" s="37">
        <v>44</v>
      </c>
      <c r="B52" s="90" t="s">
        <v>72</v>
      </c>
      <c r="C52" s="38" t="s">
        <v>39</v>
      </c>
      <c r="D52" s="39">
        <v>6000</v>
      </c>
      <c r="E52" s="39">
        <v>6000</v>
      </c>
      <c r="F52" s="79"/>
      <c r="G52" s="79"/>
      <c r="H52" s="39">
        <v>787680</v>
      </c>
      <c r="I52" s="80"/>
      <c r="J52" s="70"/>
      <c r="K52" s="42"/>
      <c r="L52" s="42"/>
      <c r="M52" s="42"/>
      <c r="N52" s="42"/>
      <c r="O52" s="70"/>
      <c r="P52" s="70"/>
      <c r="Q52" s="42"/>
      <c r="R52" s="82"/>
      <c r="S52" s="40"/>
      <c r="T52" s="42"/>
      <c r="U52" s="46"/>
      <c r="V52" s="46"/>
      <c r="W52" s="42"/>
      <c r="X52" s="70"/>
      <c r="Y52" s="70"/>
      <c r="Z52" s="42"/>
      <c r="AA52" s="70"/>
      <c r="AB52" s="70"/>
      <c r="AC52" s="42"/>
      <c r="AD52" s="70"/>
      <c r="AE52" s="70"/>
      <c r="AF52" s="42"/>
      <c r="AG52" s="47">
        <f t="shared" ref="AG52:AG53" si="20">AI52/1.2</f>
        <v>1561350</v>
      </c>
      <c r="AH52" s="48">
        <f t="shared" ref="AH52:AH53" si="21">AI52-AG52</f>
        <v>312270</v>
      </c>
      <c r="AI52" s="46">
        <v>1873620</v>
      </c>
      <c r="AJ52" s="47">
        <f t="shared" si="18"/>
        <v>310000</v>
      </c>
      <c r="AK52" s="47">
        <f t="shared" si="19"/>
        <v>62000</v>
      </c>
      <c r="AL52" s="46">
        <v>372000</v>
      </c>
      <c r="AM52" s="42"/>
      <c r="AN52" s="42"/>
      <c r="AO52" s="42"/>
      <c r="AP52" s="70"/>
      <c r="AQ52" s="70"/>
      <c r="AR52" s="42"/>
      <c r="AS52" s="49" t="s">
        <v>43</v>
      </c>
      <c r="AT52" s="70"/>
      <c r="AU52" s="70"/>
      <c r="AV52" s="70"/>
      <c r="AW52" s="71"/>
      <c r="AX52" s="71"/>
      <c r="AY52" s="71"/>
      <c r="AZ52" s="71"/>
      <c r="BA52" s="71"/>
      <c r="BB52" s="71"/>
      <c r="BC52" s="71"/>
      <c r="BD52" s="71"/>
      <c r="BE52" s="71"/>
      <c r="BF52" s="71"/>
      <c r="BG52" s="71"/>
      <c r="BH52" s="71"/>
      <c r="BI52" s="71"/>
      <c r="BJ52" s="71"/>
      <c r="BK52" s="71"/>
      <c r="BL52" s="71"/>
      <c r="BM52" s="71"/>
      <c r="BN52" s="71"/>
      <c r="BO52" s="71"/>
      <c r="BP52" s="71"/>
      <c r="BQ52" s="71"/>
      <c r="BR52" s="71"/>
      <c r="BS52" s="71"/>
      <c r="BT52" s="71"/>
      <c r="BU52" s="71"/>
      <c r="BV52" s="71"/>
      <c r="BW52" s="71"/>
      <c r="BX52" s="71"/>
      <c r="BY52" s="71"/>
      <c r="BZ52" s="71"/>
      <c r="CA52" s="71"/>
      <c r="CB52" s="71"/>
      <c r="CC52" s="71"/>
      <c r="CD52" s="71"/>
      <c r="CE52" s="71"/>
      <c r="CF52" s="71"/>
      <c r="CG52" s="71"/>
      <c r="CH52" s="71"/>
      <c r="CI52" s="71"/>
      <c r="CJ52" s="71"/>
      <c r="CK52" s="71"/>
      <c r="CL52" s="71"/>
      <c r="CM52" s="71"/>
      <c r="CN52" s="71"/>
      <c r="CO52" s="71"/>
      <c r="CP52" s="71"/>
      <c r="CQ52" s="71"/>
      <c r="CR52" s="71"/>
      <c r="CS52" s="71"/>
      <c r="CT52" s="71"/>
      <c r="CU52" s="71"/>
      <c r="CV52" s="71"/>
      <c r="CW52" s="71"/>
      <c r="CX52" s="71"/>
      <c r="CY52" s="71"/>
      <c r="CZ52" s="71"/>
      <c r="DA52" s="71"/>
      <c r="DB52" s="71"/>
      <c r="DC52" s="71"/>
      <c r="DD52" s="71"/>
      <c r="DE52" s="71"/>
      <c r="DF52" s="71"/>
      <c r="DG52" s="71"/>
      <c r="DH52" s="71"/>
      <c r="DI52" s="71"/>
      <c r="DJ52" s="71"/>
      <c r="DK52" s="71"/>
      <c r="DL52" s="71"/>
      <c r="DM52" s="71"/>
      <c r="DN52" s="71"/>
      <c r="DO52" s="71"/>
      <c r="DP52" s="71"/>
      <c r="DQ52" s="71"/>
      <c r="DR52" s="71"/>
      <c r="DS52" s="71"/>
      <c r="DT52" s="71"/>
      <c r="DU52" s="71"/>
      <c r="DV52" s="71"/>
      <c r="DW52" s="71"/>
      <c r="DX52" s="71"/>
      <c r="DY52" s="71"/>
      <c r="DZ52" s="71"/>
      <c r="EA52" s="71"/>
      <c r="EB52" s="71"/>
      <c r="EC52" s="71"/>
      <c r="ED52" s="71"/>
      <c r="EE52" s="71"/>
      <c r="EF52" s="71"/>
      <c r="EG52" s="71"/>
      <c r="EH52" s="71"/>
      <c r="EI52" s="71"/>
      <c r="EJ52" s="71"/>
      <c r="EK52" s="71"/>
      <c r="EL52" s="71"/>
      <c r="EM52" s="71"/>
      <c r="EN52" s="71"/>
      <c r="EO52" s="71"/>
      <c r="EP52" s="71"/>
      <c r="EQ52" s="71"/>
      <c r="ER52" s="71"/>
      <c r="ES52" s="71"/>
      <c r="ET52" s="71"/>
      <c r="EU52" s="71"/>
    </row>
    <row r="53" spans="1:151" s="72" customFormat="1" ht="42.75" customHeight="1">
      <c r="A53" s="37">
        <v>45</v>
      </c>
      <c r="B53" s="90" t="s">
        <v>73</v>
      </c>
      <c r="C53" s="38" t="s">
        <v>0</v>
      </c>
      <c r="D53" s="38">
        <v>100</v>
      </c>
      <c r="E53" s="38">
        <v>100</v>
      </c>
      <c r="F53" s="79"/>
      <c r="G53" s="79"/>
      <c r="H53" s="39">
        <v>520000</v>
      </c>
      <c r="I53" s="80"/>
      <c r="J53" s="70"/>
      <c r="K53" s="42"/>
      <c r="L53" s="42"/>
      <c r="M53" s="42"/>
      <c r="N53" s="42"/>
      <c r="O53" s="70"/>
      <c r="P53" s="70"/>
      <c r="Q53" s="42"/>
      <c r="R53" s="82"/>
      <c r="S53" s="40"/>
      <c r="T53" s="42"/>
      <c r="U53" s="70"/>
      <c r="V53" s="70"/>
      <c r="W53" s="42"/>
      <c r="X53" s="70"/>
      <c r="Y53" s="70"/>
      <c r="Z53" s="42"/>
      <c r="AA53" s="70"/>
      <c r="AB53" s="70"/>
      <c r="AC53" s="42"/>
      <c r="AD53" s="70"/>
      <c r="AE53" s="70"/>
      <c r="AF53" s="42"/>
      <c r="AG53" s="47">
        <f t="shared" si="20"/>
        <v>246560</v>
      </c>
      <c r="AH53" s="48">
        <f t="shared" si="21"/>
        <v>49312</v>
      </c>
      <c r="AI53" s="46">
        <v>295872</v>
      </c>
      <c r="AJ53" s="70"/>
      <c r="AK53" s="70"/>
      <c r="AL53" s="42"/>
      <c r="AM53" s="42"/>
      <c r="AN53" s="42"/>
      <c r="AO53" s="42"/>
      <c r="AP53" s="70"/>
      <c r="AQ53" s="70"/>
      <c r="AR53" s="42"/>
      <c r="AS53" s="49" t="s">
        <v>36</v>
      </c>
      <c r="AT53" s="70"/>
      <c r="AU53" s="70"/>
      <c r="AV53" s="70"/>
      <c r="AW53" s="71"/>
      <c r="AX53" s="71"/>
      <c r="AY53" s="71"/>
      <c r="AZ53" s="71"/>
      <c r="BA53" s="71"/>
      <c r="BB53" s="71"/>
      <c r="BC53" s="71"/>
      <c r="BD53" s="71"/>
      <c r="BE53" s="71"/>
      <c r="BF53" s="71"/>
      <c r="BG53" s="71"/>
      <c r="BH53" s="71"/>
      <c r="BI53" s="71"/>
      <c r="BJ53" s="71"/>
      <c r="BK53" s="71"/>
      <c r="BL53" s="71"/>
      <c r="BM53" s="71"/>
      <c r="BN53" s="71"/>
      <c r="BO53" s="71"/>
      <c r="BP53" s="71"/>
      <c r="BQ53" s="71"/>
      <c r="BR53" s="71"/>
      <c r="BS53" s="71"/>
      <c r="BT53" s="71"/>
      <c r="BU53" s="71"/>
      <c r="BV53" s="71"/>
      <c r="BW53" s="71"/>
      <c r="BX53" s="71"/>
      <c r="BY53" s="71"/>
      <c r="BZ53" s="71"/>
      <c r="CA53" s="71"/>
      <c r="CB53" s="71"/>
      <c r="CC53" s="71"/>
      <c r="CD53" s="71"/>
      <c r="CE53" s="71"/>
      <c r="CF53" s="71"/>
      <c r="CG53" s="71"/>
      <c r="CH53" s="71"/>
      <c r="CI53" s="71"/>
      <c r="CJ53" s="71"/>
      <c r="CK53" s="71"/>
      <c r="CL53" s="71"/>
      <c r="CM53" s="71"/>
      <c r="CN53" s="71"/>
      <c r="CO53" s="71"/>
      <c r="CP53" s="71"/>
      <c r="CQ53" s="71"/>
      <c r="CR53" s="71"/>
      <c r="CS53" s="71"/>
      <c r="CT53" s="71"/>
      <c r="CU53" s="71"/>
      <c r="CV53" s="71"/>
      <c r="CW53" s="71"/>
      <c r="CX53" s="71"/>
      <c r="CY53" s="71"/>
      <c r="CZ53" s="71"/>
      <c r="DA53" s="71"/>
      <c r="DB53" s="71"/>
      <c r="DC53" s="71"/>
      <c r="DD53" s="71"/>
      <c r="DE53" s="71"/>
      <c r="DF53" s="71"/>
      <c r="DG53" s="71"/>
      <c r="DH53" s="71"/>
      <c r="DI53" s="71"/>
      <c r="DJ53" s="71"/>
      <c r="DK53" s="71"/>
      <c r="DL53" s="71"/>
      <c r="DM53" s="71"/>
      <c r="DN53" s="71"/>
      <c r="DO53" s="71"/>
      <c r="DP53" s="71"/>
      <c r="DQ53" s="71"/>
      <c r="DR53" s="71"/>
      <c r="DS53" s="71"/>
      <c r="DT53" s="71"/>
      <c r="DU53" s="71"/>
      <c r="DV53" s="71"/>
      <c r="DW53" s="71"/>
      <c r="DX53" s="71"/>
      <c r="DY53" s="71"/>
      <c r="DZ53" s="71"/>
      <c r="EA53" s="71"/>
      <c r="EB53" s="71"/>
      <c r="EC53" s="71"/>
      <c r="ED53" s="71"/>
      <c r="EE53" s="71"/>
      <c r="EF53" s="71"/>
      <c r="EG53" s="71"/>
      <c r="EH53" s="71"/>
      <c r="EI53" s="71"/>
      <c r="EJ53" s="71"/>
      <c r="EK53" s="71"/>
      <c r="EL53" s="71"/>
      <c r="EM53" s="71"/>
      <c r="EN53" s="71"/>
      <c r="EO53" s="71"/>
      <c r="EP53" s="71"/>
      <c r="EQ53" s="71"/>
      <c r="ER53" s="71"/>
      <c r="ES53" s="71"/>
      <c r="ET53" s="71"/>
      <c r="EU53" s="71"/>
    </row>
    <row r="54" spans="1:151" s="72" customFormat="1" ht="42.75" customHeight="1">
      <c r="A54" s="37">
        <v>46</v>
      </c>
      <c r="B54" s="90" t="s">
        <v>74</v>
      </c>
      <c r="C54" s="38" t="s">
        <v>38</v>
      </c>
      <c r="D54" s="39">
        <v>1500</v>
      </c>
      <c r="E54" s="39">
        <v>1500</v>
      </c>
      <c r="F54" s="79"/>
      <c r="G54" s="79"/>
      <c r="H54" s="39">
        <v>3405000</v>
      </c>
      <c r="I54" s="80"/>
      <c r="J54" s="70"/>
      <c r="K54" s="42"/>
      <c r="L54" s="46">
        <f>N54/1.2</f>
        <v>2825000</v>
      </c>
      <c r="M54" s="46">
        <f>N54-L54</f>
        <v>565000</v>
      </c>
      <c r="N54" s="46">
        <v>3390000</v>
      </c>
      <c r="O54" s="70"/>
      <c r="P54" s="70"/>
      <c r="Q54" s="42"/>
      <c r="R54" s="83"/>
      <c r="S54" s="83"/>
      <c r="T54" s="42"/>
      <c r="U54" s="70"/>
      <c r="V54" s="70"/>
      <c r="W54" s="42"/>
      <c r="X54" s="70"/>
      <c r="Y54" s="70"/>
      <c r="Z54" s="42"/>
      <c r="AA54" s="70"/>
      <c r="AB54" s="70"/>
      <c r="AC54" s="42"/>
      <c r="AD54" s="70"/>
      <c r="AE54" s="70"/>
      <c r="AF54" s="42"/>
      <c r="AG54" s="70"/>
      <c r="AH54" s="70"/>
      <c r="AI54" s="42"/>
      <c r="AJ54" s="70"/>
      <c r="AK54" s="42"/>
      <c r="AL54" s="42"/>
      <c r="AM54" s="70"/>
      <c r="AN54" s="70"/>
      <c r="AO54" s="42"/>
      <c r="AP54" s="70"/>
      <c r="AQ54" s="70"/>
      <c r="AR54" s="42"/>
      <c r="AS54" s="49" t="s">
        <v>114</v>
      </c>
      <c r="AW54" s="71"/>
      <c r="AX54" s="71"/>
      <c r="AY54" s="71"/>
      <c r="AZ54" s="71"/>
      <c r="BA54" s="71"/>
      <c r="BB54" s="71"/>
      <c r="BC54" s="71"/>
      <c r="BD54" s="71"/>
      <c r="BE54" s="71"/>
      <c r="BF54" s="71"/>
      <c r="BG54" s="71"/>
      <c r="BH54" s="71"/>
      <c r="BI54" s="71"/>
      <c r="BJ54" s="71"/>
      <c r="BK54" s="71"/>
      <c r="BL54" s="71"/>
      <c r="BM54" s="71"/>
      <c r="BN54" s="71"/>
      <c r="BO54" s="71"/>
      <c r="BP54" s="71"/>
      <c r="BQ54" s="71"/>
      <c r="BR54" s="71"/>
      <c r="BS54" s="71"/>
      <c r="BT54" s="71"/>
      <c r="BU54" s="71"/>
      <c r="BV54" s="71"/>
      <c r="BW54" s="71"/>
      <c r="BX54" s="71"/>
      <c r="BY54" s="71"/>
      <c r="BZ54" s="71"/>
      <c r="CA54" s="71"/>
      <c r="CB54" s="71"/>
      <c r="CC54" s="71"/>
      <c r="CD54" s="71"/>
      <c r="CE54" s="71"/>
      <c r="CF54" s="71"/>
      <c r="CG54" s="71"/>
      <c r="CH54" s="71"/>
      <c r="CI54" s="71"/>
      <c r="CJ54" s="71"/>
      <c r="CK54" s="71"/>
      <c r="CL54" s="71"/>
      <c r="CM54" s="71"/>
      <c r="CN54" s="71"/>
      <c r="CO54" s="71"/>
      <c r="CP54" s="71"/>
      <c r="CQ54" s="71"/>
      <c r="CR54" s="71"/>
      <c r="CS54" s="71"/>
      <c r="CT54" s="71"/>
      <c r="CU54" s="71"/>
      <c r="CV54" s="71"/>
      <c r="CW54" s="71"/>
      <c r="CX54" s="71"/>
      <c r="CY54" s="71"/>
      <c r="CZ54" s="71"/>
      <c r="DA54" s="71"/>
      <c r="DB54" s="71"/>
      <c r="DC54" s="71"/>
      <c r="DD54" s="71"/>
      <c r="DE54" s="71"/>
      <c r="DF54" s="71"/>
      <c r="DG54" s="71"/>
      <c r="DH54" s="71"/>
      <c r="DI54" s="71"/>
      <c r="DJ54" s="71"/>
      <c r="DK54" s="71"/>
      <c r="DL54" s="71"/>
      <c r="DM54" s="71"/>
      <c r="DN54" s="71"/>
      <c r="DO54" s="71"/>
      <c r="DP54" s="71"/>
      <c r="DQ54" s="71"/>
      <c r="DR54" s="71"/>
      <c r="DS54" s="71"/>
      <c r="DT54" s="71"/>
      <c r="DU54" s="71"/>
      <c r="DV54" s="71"/>
      <c r="DW54" s="71"/>
      <c r="DX54" s="71"/>
      <c r="DY54" s="71"/>
      <c r="DZ54" s="71"/>
      <c r="EA54" s="71"/>
      <c r="EB54" s="71"/>
      <c r="EC54" s="71"/>
      <c r="ED54" s="71"/>
      <c r="EE54" s="71"/>
      <c r="EF54" s="71"/>
      <c r="EG54" s="71"/>
      <c r="EH54" s="71"/>
      <c r="EI54" s="71"/>
      <c r="EJ54" s="71"/>
      <c r="EK54" s="71"/>
      <c r="EL54" s="71"/>
      <c r="EM54" s="71"/>
      <c r="EN54" s="71"/>
      <c r="EO54" s="71"/>
      <c r="EP54" s="71"/>
      <c r="EQ54" s="71"/>
      <c r="ER54" s="71"/>
      <c r="ES54" s="71"/>
      <c r="ET54" s="71"/>
      <c r="EU54" s="71"/>
    </row>
    <row r="55" spans="1:151" s="72" customFormat="1" ht="42.75" customHeight="1">
      <c r="A55" s="37">
        <v>47</v>
      </c>
      <c r="B55" s="90" t="s">
        <v>75</v>
      </c>
      <c r="C55" s="38" t="s">
        <v>40</v>
      </c>
      <c r="D55" s="39">
        <v>1000</v>
      </c>
      <c r="E55" s="39">
        <v>1000</v>
      </c>
      <c r="F55" s="79"/>
      <c r="G55" s="79"/>
      <c r="H55" s="39">
        <v>1439200</v>
      </c>
      <c r="I55" s="80"/>
      <c r="J55" s="70"/>
      <c r="K55" s="42"/>
      <c r="L55" s="46"/>
      <c r="M55" s="46"/>
      <c r="N55" s="46"/>
      <c r="O55" s="70"/>
      <c r="P55" s="70"/>
      <c r="Q55" s="42"/>
      <c r="R55" s="83"/>
      <c r="S55" s="83"/>
      <c r="T55" s="42"/>
      <c r="U55" s="70"/>
      <c r="V55" s="70"/>
      <c r="W55" s="42"/>
      <c r="X55" s="70"/>
      <c r="Y55" s="70"/>
      <c r="Z55" s="42"/>
      <c r="AA55" s="70"/>
      <c r="AB55" s="70"/>
      <c r="AC55" s="42"/>
      <c r="AD55" s="70"/>
      <c r="AE55" s="70"/>
      <c r="AF55" s="42"/>
      <c r="AG55" s="70"/>
      <c r="AH55" s="70"/>
      <c r="AI55" s="42"/>
      <c r="AJ55" s="70"/>
      <c r="AK55" s="70"/>
      <c r="AL55" s="42"/>
      <c r="AM55" s="70"/>
      <c r="AN55" s="70"/>
      <c r="AO55" s="42"/>
      <c r="AP55" s="70"/>
      <c r="AQ55" s="70"/>
      <c r="AR55" s="42"/>
      <c r="AS55" s="49" t="s">
        <v>115</v>
      </c>
      <c r="AW55" s="71"/>
      <c r="AX55" s="71"/>
      <c r="AY55" s="71"/>
      <c r="AZ55" s="71"/>
      <c r="BA55" s="71"/>
      <c r="BB55" s="71"/>
      <c r="BC55" s="71"/>
      <c r="BD55" s="71"/>
      <c r="BE55" s="71"/>
      <c r="BF55" s="71"/>
      <c r="BG55" s="71"/>
      <c r="BH55" s="71"/>
      <c r="BI55" s="71"/>
      <c r="BJ55" s="71"/>
      <c r="BK55" s="71"/>
      <c r="BL55" s="71"/>
      <c r="BM55" s="71"/>
      <c r="BN55" s="71"/>
      <c r="BO55" s="71"/>
      <c r="BP55" s="71"/>
      <c r="BQ55" s="71"/>
      <c r="BR55" s="71"/>
      <c r="BS55" s="71"/>
      <c r="BT55" s="71"/>
      <c r="BU55" s="71"/>
      <c r="BV55" s="71"/>
      <c r="BW55" s="71"/>
      <c r="BX55" s="71"/>
      <c r="BY55" s="71"/>
      <c r="BZ55" s="71"/>
      <c r="CA55" s="71"/>
      <c r="CB55" s="71"/>
      <c r="CC55" s="71"/>
      <c r="CD55" s="71"/>
      <c r="CE55" s="71"/>
      <c r="CF55" s="71"/>
      <c r="CG55" s="71"/>
      <c r="CH55" s="71"/>
      <c r="CI55" s="71"/>
      <c r="CJ55" s="71"/>
      <c r="CK55" s="71"/>
      <c r="CL55" s="71"/>
      <c r="CM55" s="71"/>
      <c r="CN55" s="71"/>
      <c r="CO55" s="71"/>
      <c r="CP55" s="71"/>
      <c r="CQ55" s="71"/>
      <c r="CR55" s="71"/>
      <c r="CS55" s="71"/>
      <c r="CT55" s="71"/>
      <c r="CU55" s="71"/>
      <c r="CV55" s="71"/>
      <c r="CW55" s="71"/>
      <c r="CX55" s="71"/>
      <c r="CY55" s="71"/>
      <c r="CZ55" s="71"/>
      <c r="DA55" s="71"/>
      <c r="DB55" s="71"/>
      <c r="DC55" s="71"/>
      <c r="DD55" s="71"/>
      <c r="DE55" s="71"/>
      <c r="DF55" s="71"/>
      <c r="DG55" s="71"/>
      <c r="DH55" s="71"/>
      <c r="DI55" s="71"/>
      <c r="DJ55" s="71"/>
      <c r="DK55" s="71"/>
      <c r="DL55" s="71"/>
      <c r="DM55" s="71"/>
      <c r="DN55" s="71"/>
      <c r="DO55" s="71"/>
      <c r="DP55" s="71"/>
      <c r="DQ55" s="71"/>
      <c r="DR55" s="71"/>
      <c r="DS55" s="71"/>
      <c r="DT55" s="71"/>
      <c r="DU55" s="71"/>
      <c r="DV55" s="71"/>
      <c r="DW55" s="71"/>
      <c r="DX55" s="71"/>
      <c r="DY55" s="71"/>
      <c r="DZ55" s="71"/>
      <c r="EA55" s="71"/>
      <c r="EB55" s="71"/>
      <c r="EC55" s="71"/>
      <c r="ED55" s="71"/>
      <c r="EE55" s="71"/>
      <c r="EF55" s="71"/>
      <c r="EG55" s="71"/>
      <c r="EH55" s="71"/>
      <c r="EI55" s="71"/>
      <c r="EJ55" s="71"/>
      <c r="EK55" s="71"/>
      <c r="EL55" s="71"/>
      <c r="EM55" s="71"/>
      <c r="EN55" s="71"/>
      <c r="EO55" s="71"/>
      <c r="EP55" s="71"/>
      <c r="EQ55" s="71"/>
      <c r="ER55" s="71"/>
      <c r="ES55" s="71"/>
      <c r="ET55" s="71"/>
      <c r="EU55" s="71"/>
    </row>
    <row r="56" spans="1:151" s="72" customFormat="1" ht="42.75" customHeight="1">
      <c r="A56" s="37">
        <v>48</v>
      </c>
      <c r="B56" s="90" t="s">
        <v>75</v>
      </c>
      <c r="C56" s="38" t="s">
        <v>39</v>
      </c>
      <c r="D56" s="39">
        <v>45000</v>
      </c>
      <c r="E56" s="39">
        <v>45000</v>
      </c>
      <c r="F56" s="79"/>
      <c r="G56" s="79"/>
      <c r="H56" s="39">
        <v>1080000</v>
      </c>
      <c r="I56" s="80"/>
      <c r="J56" s="70"/>
      <c r="K56" s="42"/>
      <c r="L56" s="46"/>
      <c r="M56" s="46"/>
      <c r="N56" s="46"/>
      <c r="O56" s="70"/>
      <c r="P56" s="70"/>
      <c r="Q56" s="42"/>
      <c r="R56" s="47">
        <f>T56/1.2</f>
        <v>712500</v>
      </c>
      <c r="S56" s="48">
        <f>T56-R56</f>
        <v>142500</v>
      </c>
      <c r="T56" s="46">
        <v>855000</v>
      </c>
      <c r="U56" s="70"/>
      <c r="V56" s="70"/>
      <c r="W56" s="42"/>
      <c r="X56" s="70"/>
      <c r="Y56" s="70"/>
      <c r="Z56" s="42"/>
      <c r="AA56" s="70"/>
      <c r="AB56" s="70"/>
      <c r="AC56" s="42"/>
      <c r="AD56" s="70"/>
      <c r="AE56" s="70"/>
      <c r="AF56" s="42"/>
      <c r="AG56" s="70"/>
      <c r="AH56" s="70"/>
      <c r="AI56" s="42"/>
      <c r="AJ56" s="70"/>
      <c r="AK56" s="70"/>
      <c r="AL56" s="42"/>
      <c r="AM56" s="70"/>
      <c r="AN56" s="70"/>
      <c r="AO56" s="42"/>
      <c r="AP56" s="70"/>
      <c r="AQ56" s="70"/>
      <c r="AR56" s="42"/>
      <c r="AS56" s="49" t="s">
        <v>33</v>
      </c>
      <c r="AW56" s="71"/>
      <c r="AX56" s="71"/>
      <c r="AY56" s="71"/>
      <c r="AZ56" s="71"/>
      <c r="BA56" s="71"/>
      <c r="BB56" s="71"/>
      <c r="BC56" s="71"/>
      <c r="BD56" s="71"/>
      <c r="BE56" s="71"/>
      <c r="BF56" s="71"/>
      <c r="BG56" s="71"/>
      <c r="BH56" s="71"/>
      <c r="BI56" s="71"/>
      <c r="BJ56" s="71"/>
      <c r="BK56" s="71"/>
      <c r="BL56" s="71"/>
      <c r="BM56" s="71"/>
      <c r="BN56" s="71"/>
      <c r="BO56" s="71"/>
      <c r="BP56" s="71"/>
      <c r="BQ56" s="71"/>
      <c r="BR56" s="71"/>
      <c r="BS56" s="71"/>
      <c r="BT56" s="71"/>
      <c r="BU56" s="71"/>
      <c r="BV56" s="71"/>
      <c r="BW56" s="71"/>
      <c r="BX56" s="71"/>
      <c r="BY56" s="71"/>
      <c r="BZ56" s="71"/>
      <c r="CA56" s="71"/>
      <c r="CB56" s="71"/>
      <c r="CC56" s="71"/>
      <c r="CD56" s="71"/>
      <c r="CE56" s="71"/>
      <c r="CF56" s="71"/>
      <c r="CG56" s="71"/>
      <c r="CH56" s="71"/>
      <c r="CI56" s="71"/>
      <c r="CJ56" s="71"/>
      <c r="CK56" s="71"/>
      <c r="CL56" s="71"/>
      <c r="CM56" s="71"/>
      <c r="CN56" s="71"/>
      <c r="CO56" s="71"/>
      <c r="CP56" s="71"/>
      <c r="CQ56" s="71"/>
      <c r="CR56" s="71"/>
      <c r="CS56" s="71"/>
      <c r="CT56" s="71"/>
      <c r="CU56" s="71"/>
      <c r="CV56" s="71"/>
      <c r="CW56" s="71"/>
      <c r="CX56" s="71"/>
      <c r="CY56" s="71"/>
      <c r="CZ56" s="71"/>
      <c r="DA56" s="71"/>
      <c r="DB56" s="71"/>
      <c r="DC56" s="71"/>
      <c r="DD56" s="71"/>
      <c r="DE56" s="71"/>
      <c r="DF56" s="71"/>
      <c r="DG56" s="71"/>
      <c r="DH56" s="71"/>
      <c r="DI56" s="71"/>
      <c r="DJ56" s="71"/>
      <c r="DK56" s="71"/>
      <c r="DL56" s="71"/>
      <c r="DM56" s="71"/>
      <c r="DN56" s="71"/>
      <c r="DO56" s="71"/>
      <c r="DP56" s="71"/>
      <c r="DQ56" s="71"/>
      <c r="DR56" s="71"/>
      <c r="DS56" s="71"/>
      <c r="DT56" s="71"/>
      <c r="DU56" s="71"/>
      <c r="DV56" s="71"/>
      <c r="DW56" s="71"/>
      <c r="DX56" s="71"/>
      <c r="DY56" s="71"/>
      <c r="DZ56" s="71"/>
      <c r="EA56" s="71"/>
      <c r="EB56" s="71"/>
      <c r="EC56" s="71"/>
      <c r="ED56" s="71"/>
      <c r="EE56" s="71"/>
      <c r="EF56" s="71"/>
      <c r="EG56" s="71"/>
      <c r="EH56" s="71"/>
      <c r="EI56" s="71"/>
      <c r="EJ56" s="71"/>
      <c r="EK56" s="71"/>
      <c r="EL56" s="71"/>
      <c r="EM56" s="71"/>
      <c r="EN56" s="71"/>
      <c r="EO56" s="71"/>
      <c r="EP56" s="71"/>
      <c r="EQ56" s="71"/>
      <c r="ER56" s="71"/>
      <c r="ES56" s="71"/>
      <c r="ET56" s="71"/>
      <c r="EU56" s="71"/>
    </row>
    <row r="57" spans="1:151" s="72" customFormat="1" ht="44.25" customHeight="1">
      <c r="A57" s="37">
        <v>49</v>
      </c>
      <c r="B57" s="90" t="s">
        <v>75</v>
      </c>
      <c r="C57" s="38" t="s">
        <v>40</v>
      </c>
      <c r="D57" s="38">
        <v>325</v>
      </c>
      <c r="E57" s="38">
        <v>325</v>
      </c>
      <c r="F57" s="79"/>
      <c r="G57" s="79"/>
      <c r="H57" s="39">
        <v>700960</v>
      </c>
      <c r="I57" s="80"/>
      <c r="J57" s="70"/>
      <c r="K57" s="42"/>
      <c r="L57" s="46"/>
      <c r="M57" s="46"/>
      <c r="N57" s="46"/>
      <c r="O57" s="70"/>
      <c r="P57" s="70"/>
      <c r="Q57" s="42"/>
      <c r="R57" s="83"/>
      <c r="S57" s="83"/>
      <c r="T57" s="42"/>
      <c r="U57" s="70"/>
      <c r="V57" s="70"/>
      <c r="W57" s="42"/>
      <c r="X57" s="70"/>
      <c r="Y57" s="70"/>
      <c r="Z57" s="42"/>
      <c r="AA57" s="70"/>
      <c r="AB57" s="70"/>
      <c r="AC57" s="42"/>
      <c r="AD57" s="70"/>
      <c r="AE57" s="70"/>
      <c r="AF57" s="42"/>
      <c r="AG57" s="70"/>
      <c r="AH57" s="70"/>
      <c r="AI57" s="42"/>
      <c r="AJ57" s="70"/>
      <c r="AK57" s="70"/>
      <c r="AL57" s="42"/>
      <c r="AM57" s="70"/>
      <c r="AN57" s="70"/>
      <c r="AO57" s="42"/>
      <c r="AP57" s="47">
        <f>AR57/1.2</f>
        <v>531050</v>
      </c>
      <c r="AQ57" s="48">
        <f>AR57-AP57</f>
        <v>106210</v>
      </c>
      <c r="AR57" s="46">
        <v>637260</v>
      </c>
      <c r="AS57" s="49" t="s">
        <v>37</v>
      </c>
      <c r="AW57" s="71"/>
      <c r="AX57" s="71"/>
      <c r="AY57" s="71"/>
      <c r="AZ57" s="71"/>
      <c r="BA57" s="71"/>
      <c r="BB57" s="71"/>
      <c r="BC57" s="71"/>
      <c r="BD57" s="71"/>
      <c r="BE57" s="71"/>
      <c r="BF57" s="71"/>
      <c r="BG57" s="71"/>
      <c r="BH57" s="71"/>
      <c r="BI57" s="71"/>
      <c r="BJ57" s="71"/>
      <c r="BK57" s="71"/>
      <c r="BL57" s="71"/>
      <c r="BM57" s="71"/>
      <c r="BN57" s="71"/>
      <c r="BO57" s="71"/>
      <c r="BP57" s="71"/>
      <c r="BQ57" s="71"/>
      <c r="BR57" s="71"/>
      <c r="BS57" s="71"/>
      <c r="BT57" s="71"/>
      <c r="BU57" s="71"/>
      <c r="BV57" s="71"/>
      <c r="BW57" s="71"/>
      <c r="BX57" s="71"/>
      <c r="BY57" s="71"/>
      <c r="BZ57" s="71"/>
      <c r="CA57" s="71"/>
      <c r="CB57" s="71"/>
      <c r="CC57" s="71"/>
      <c r="CD57" s="71"/>
      <c r="CE57" s="71"/>
      <c r="CF57" s="71"/>
      <c r="CG57" s="71"/>
      <c r="CH57" s="71"/>
      <c r="CI57" s="71"/>
      <c r="CJ57" s="71"/>
      <c r="CK57" s="71"/>
      <c r="CL57" s="71"/>
      <c r="CM57" s="71"/>
      <c r="CN57" s="71"/>
      <c r="CO57" s="71"/>
      <c r="CP57" s="71"/>
      <c r="CQ57" s="71"/>
      <c r="CR57" s="71"/>
      <c r="CS57" s="71"/>
      <c r="CT57" s="71"/>
      <c r="CU57" s="71"/>
      <c r="CV57" s="71"/>
      <c r="CW57" s="71"/>
      <c r="CX57" s="71"/>
      <c r="CY57" s="71"/>
      <c r="CZ57" s="71"/>
      <c r="DA57" s="71"/>
      <c r="DB57" s="71"/>
      <c r="DC57" s="71"/>
      <c r="DD57" s="71"/>
      <c r="DE57" s="71"/>
      <c r="DF57" s="71"/>
      <c r="DG57" s="71"/>
      <c r="DH57" s="71"/>
      <c r="DI57" s="71"/>
      <c r="DJ57" s="71"/>
      <c r="DK57" s="71"/>
      <c r="DL57" s="71"/>
      <c r="DM57" s="71"/>
      <c r="DN57" s="71"/>
      <c r="DO57" s="71"/>
      <c r="DP57" s="71"/>
      <c r="DQ57" s="71"/>
      <c r="DR57" s="71"/>
      <c r="DS57" s="71"/>
      <c r="DT57" s="71"/>
      <c r="DU57" s="71"/>
      <c r="DV57" s="71"/>
      <c r="DW57" s="71"/>
      <c r="DX57" s="71"/>
      <c r="DY57" s="71"/>
      <c r="DZ57" s="71"/>
      <c r="EA57" s="71"/>
      <c r="EB57" s="71"/>
      <c r="EC57" s="71"/>
      <c r="ED57" s="71"/>
      <c r="EE57" s="71"/>
      <c r="EF57" s="71"/>
      <c r="EG57" s="71"/>
      <c r="EH57" s="71"/>
      <c r="EI57" s="71"/>
      <c r="EJ57" s="71"/>
      <c r="EK57" s="71"/>
      <c r="EL57" s="71"/>
      <c r="EM57" s="71"/>
      <c r="EN57" s="71"/>
      <c r="EO57" s="71"/>
      <c r="EP57" s="71"/>
      <c r="EQ57" s="71"/>
      <c r="ER57" s="71"/>
      <c r="ES57" s="71"/>
      <c r="ET57" s="71"/>
      <c r="EU57" s="71"/>
    </row>
    <row r="58" spans="1:151" s="72" customFormat="1" ht="44.25" customHeight="1">
      <c r="A58" s="37">
        <v>50</v>
      </c>
      <c r="B58" s="90" t="s">
        <v>76</v>
      </c>
      <c r="C58" s="38" t="s">
        <v>40</v>
      </c>
      <c r="D58" s="38">
        <v>160</v>
      </c>
      <c r="E58" s="38">
        <v>160</v>
      </c>
      <c r="F58" s="79"/>
      <c r="G58" s="79"/>
      <c r="H58" s="39">
        <v>560000</v>
      </c>
      <c r="I58" s="80"/>
      <c r="J58" s="70"/>
      <c r="K58" s="42"/>
      <c r="L58" s="46"/>
      <c r="M58" s="46"/>
      <c r="N58" s="46"/>
      <c r="O58" s="70"/>
      <c r="P58" s="70"/>
      <c r="Q58" s="42"/>
      <c r="R58" s="83"/>
      <c r="S58" s="83"/>
      <c r="T58" s="42"/>
      <c r="U58" s="70"/>
      <c r="V58" s="70"/>
      <c r="W58" s="42"/>
      <c r="X58" s="70"/>
      <c r="Y58" s="70"/>
      <c r="Z58" s="42"/>
      <c r="AA58" s="70"/>
      <c r="AB58" s="70"/>
      <c r="AC58" s="42"/>
      <c r="AD58" s="70"/>
      <c r="AE58" s="70"/>
      <c r="AF58" s="42"/>
      <c r="AG58" s="70"/>
      <c r="AH58" s="70"/>
      <c r="AI58" s="42"/>
      <c r="AJ58" s="45">
        <f t="shared" ref="AJ58:AJ59" si="22">AL58/1.2</f>
        <v>573333.33333333337</v>
      </c>
      <c r="AK58" s="45">
        <f t="shared" ref="AK58:AK59" si="23">AL58-AJ58</f>
        <v>114666.66666666663</v>
      </c>
      <c r="AL58" s="46">
        <v>688000</v>
      </c>
      <c r="AM58" s="46">
        <f>AO58/1.2</f>
        <v>2240000</v>
      </c>
      <c r="AN58" s="46">
        <f>AO58-AM58</f>
        <v>448000</v>
      </c>
      <c r="AO58" s="46">
        <v>2688000</v>
      </c>
      <c r="AP58" s="70"/>
      <c r="AQ58" s="70"/>
      <c r="AR58" s="42"/>
      <c r="AS58" s="49" t="s">
        <v>116</v>
      </c>
      <c r="AW58" s="71"/>
      <c r="AX58" s="71"/>
      <c r="AY58" s="71"/>
      <c r="AZ58" s="71"/>
      <c r="BA58" s="71"/>
      <c r="BB58" s="71"/>
      <c r="BC58" s="71"/>
      <c r="BD58" s="71"/>
      <c r="BE58" s="71"/>
      <c r="BF58" s="71"/>
      <c r="BG58" s="71"/>
      <c r="BH58" s="71"/>
      <c r="BI58" s="71"/>
      <c r="BJ58" s="71"/>
      <c r="BK58" s="71"/>
      <c r="BL58" s="71"/>
      <c r="BM58" s="71"/>
      <c r="BN58" s="71"/>
      <c r="BO58" s="71"/>
      <c r="BP58" s="71"/>
      <c r="BQ58" s="71"/>
      <c r="BR58" s="71"/>
      <c r="BS58" s="71"/>
      <c r="BT58" s="71"/>
      <c r="BU58" s="71"/>
      <c r="BV58" s="71"/>
      <c r="BW58" s="71"/>
      <c r="BX58" s="71"/>
      <c r="BY58" s="71"/>
      <c r="BZ58" s="71"/>
      <c r="CA58" s="71"/>
      <c r="CB58" s="71"/>
      <c r="CC58" s="71"/>
      <c r="CD58" s="71"/>
      <c r="CE58" s="71"/>
      <c r="CF58" s="71"/>
      <c r="CG58" s="71"/>
      <c r="CH58" s="71"/>
      <c r="CI58" s="71"/>
      <c r="CJ58" s="71"/>
      <c r="CK58" s="71"/>
      <c r="CL58" s="71"/>
      <c r="CM58" s="71"/>
      <c r="CN58" s="71"/>
      <c r="CO58" s="71"/>
      <c r="CP58" s="71"/>
      <c r="CQ58" s="71"/>
      <c r="CR58" s="71"/>
      <c r="CS58" s="71"/>
      <c r="CT58" s="71"/>
      <c r="CU58" s="71"/>
      <c r="CV58" s="71"/>
      <c r="CW58" s="71"/>
      <c r="CX58" s="71"/>
      <c r="CY58" s="71"/>
      <c r="CZ58" s="71"/>
      <c r="DA58" s="71"/>
      <c r="DB58" s="71"/>
      <c r="DC58" s="71"/>
      <c r="DD58" s="71"/>
      <c r="DE58" s="71"/>
      <c r="DF58" s="71"/>
      <c r="DG58" s="71"/>
      <c r="DH58" s="71"/>
      <c r="DI58" s="71"/>
      <c r="DJ58" s="71"/>
      <c r="DK58" s="71"/>
      <c r="DL58" s="71"/>
      <c r="DM58" s="71"/>
      <c r="DN58" s="71"/>
      <c r="DO58" s="71"/>
      <c r="DP58" s="71"/>
      <c r="DQ58" s="71"/>
      <c r="DR58" s="71"/>
      <c r="DS58" s="71"/>
      <c r="DT58" s="71"/>
      <c r="DU58" s="71"/>
      <c r="DV58" s="71"/>
      <c r="DW58" s="71"/>
      <c r="DX58" s="71"/>
      <c r="DY58" s="71"/>
      <c r="DZ58" s="71"/>
      <c r="EA58" s="71"/>
      <c r="EB58" s="71"/>
      <c r="EC58" s="71"/>
      <c r="ED58" s="71"/>
      <c r="EE58" s="71"/>
      <c r="EF58" s="71"/>
      <c r="EG58" s="71"/>
      <c r="EH58" s="71"/>
      <c r="EI58" s="71"/>
      <c r="EJ58" s="71"/>
      <c r="EK58" s="71"/>
      <c r="EL58" s="71"/>
      <c r="EM58" s="71"/>
      <c r="EN58" s="71"/>
      <c r="EO58" s="71"/>
      <c r="EP58" s="71"/>
      <c r="EQ58" s="71"/>
      <c r="ER58" s="71"/>
      <c r="ES58" s="71"/>
      <c r="ET58" s="71"/>
      <c r="EU58" s="71"/>
    </row>
    <row r="59" spans="1:151" s="72" customFormat="1" ht="44.25" customHeight="1">
      <c r="A59" s="37">
        <v>51</v>
      </c>
      <c r="B59" s="90" t="s">
        <v>76</v>
      </c>
      <c r="C59" s="38" t="s">
        <v>110</v>
      </c>
      <c r="D59" s="38">
        <v>40</v>
      </c>
      <c r="E59" s="38">
        <v>40</v>
      </c>
      <c r="F59" s="79"/>
      <c r="G59" s="79"/>
      <c r="H59" s="39">
        <v>3920000</v>
      </c>
      <c r="I59" s="80"/>
      <c r="J59" s="70"/>
      <c r="K59" s="42"/>
      <c r="L59" s="46"/>
      <c r="M59" s="46"/>
      <c r="N59" s="46"/>
      <c r="O59" s="70"/>
      <c r="P59" s="70"/>
      <c r="Q59" s="42"/>
      <c r="R59" s="83"/>
      <c r="S59" s="83"/>
      <c r="T59" s="42"/>
      <c r="U59" s="70"/>
      <c r="V59" s="70"/>
      <c r="W59" s="42"/>
      <c r="X59" s="70"/>
      <c r="Y59" s="70"/>
      <c r="Z59" s="42"/>
      <c r="AA59" s="70"/>
      <c r="AB59" s="70"/>
      <c r="AC59" s="42"/>
      <c r="AD59" s="70"/>
      <c r="AE59" s="70"/>
      <c r="AF59" s="42"/>
      <c r="AG59" s="70"/>
      <c r="AH59" s="70"/>
      <c r="AI59" s="42"/>
      <c r="AJ59" s="45">
        <f t="shared" si="22"/>
        <v>3933333.3333333335</v>
      </c>
      <c r="AK59" s="45">
        <f t="shared" si="23"/>
        <v>786666.66666666651</v>
      </c>
      <c r="AL59" s="46">
        <v>4720000</v>
      </c>
      <c r="AM59" s="42"/>
      <c r="AN59" s="42"/>
      <c r="AO59" s="42"/>
      <c r="AP59" s="70"/>
      <c r="AQ59" s="70"/>
      <c r="AR59" s="42"/>
      <c r="AS59" s="49" t="s">
        <v>116</v>
      </c>
      <c r="AW59" s="71"/>
      <c r="AX59" s="71"/>
      <c r="AY59" s="71"/>
      <c r="AZ59" s="71"/>
      <c r="BA59" s="71"/>
      <c r="BB59" s="71"/>
      <c r="BC59" s="71"/>
      <c r="BD59" s="71"/>
      <c r="BE59" s="71"/>
      <c r="BF59" s="71"/>
      <c r="BG59" s="71"/>
      <c r="BH59" s="71"/>
      <c r="BI59" s="71"/>
      <c r="BJ59" s="71"/>
      <c r="BK59" s="71"/>
      <c r="BL59" s="71"/>
      <c r="BM59" s="71"/>
      <c r="BN59" s="71"/>
      <c r="BO59" s="71"/>
      <c r="BP59" s="71"/>
      <c r="BQ59" s="71"/>
      <c r="BR59" s="71"/>
      <c r="BS59" s="71"/>
      <c r="BT59" s="71"/>
      <c r="BU59" s="71"/>
      <c r="BV59" s="71"/>
      <c r="BW59" s="71"/>
      <c r="BX59" s="71"/>
      <c r="BY59" s="71"/>
      <c r="BZ59" s="71"/>
      <c r="CA59" s="71"/>
      <c r="CB59" s="71"/>
      <c r="CC59" s="71"/>
      <c r="CD59" s="71"/>
      <c r="CE59" s="71"/>
      <c r="CF59" s="71"/>
      <c r="CG59" s="71"/>
      <c r="CH59" s="71"/>
      <c r="CI59" s="71"/>
      <c r="CJ59" s="71"/>
      <c r="CK59" s="71"/>
      <c r="CL59" s="71"/>
      <c r="CM59" s="71"/>
      <c r="CN59" s="71"/>
      <c r="CO59" s="71"/>
      <c r="CP59" s="71"/>
      <c r="CQ59" s="71"/>
      <c r="CR59" s="71"/>
      <c r="CS59" s="71"/>
      <c r="CT59" s="71"/>
      <c r="CU59" s="71"/>
      <c r="CV59" s="71"/>
      <c r="CW59" s="71"/>
      <c r="CX59" s="71"/>
      <c r="CY59" s="71"/>
      <c r="CZ59" s="71"/>
      <c r="DA59" s="71"/>
      <c r="DB59" s="71"/>
      <c r="DC59" s="71"/>
      <c r="DD59" s="71"/>
      <c r="DE59" s="71"/>
      <c r="DF59" s="71"/>
      <c r="DG59" s="71"/>
      <c r="DH59" s="71"/>
      <c r="DI59" s="71"/>
      <c r="DJ59" s="71"/>
      <c r="DK59" s="71"/>
      <c r="DL59" s="71"/>
      <c r="DM59" s="71"/>
      <c r="DN59" s="71"/>
      <c r="DO59" s="71"/>
      <c r="DP59" s="71"/>
      <c r="DQ59" s="71"/>
      <c r="DR59" s="71"/>
      <c r="DS59" s="71"/>
      <c r="DT59" s="71"/>
      <c r="DU59" s="71"/>
      <c r="DV59" s="71"/>
      <c r="DW59" s="71"/>
      <c r="DX59" s="71"/>
      <c r="DY59" s="71"/>
      <c r="DZ59" s="71"/>
      <c r="EA59" s="71"/>
      <c r="EB59" s="71"/>
      <c r="EC59" s="71"/>
      <c r="ED59" s="71"/>
      <c r="EE59" s="71"/>
      <c r="EF59" s="71"/>
      <c r="EG59" s="71"/>
      <c r="EH59" s="71"/>
      <c r="EI59" s="71"/>
      <c r="EJ59" s="71"/>
      <c r="EK59" s="71"/>
      <c r="EL59" s="71"/>
      <c r="EM59" s="71"/>
      <c r="EN59" s="71"/>
      <c r="EO59" s="71"/>
      <c r="EP59" s="71"/>
      <c r="EQ59" s="71"/>
      <c r="ER59" s="71"/>
      <c r="ES59" s="71"/>
      <c r="ET59" s="71"/>
      <c r="EU59" s="71"/>
    </row>
    <row r="60" spans="1:151" s="72" customFormat="1" ht="44.25" customHeight="1">
      <c r="A60" s="37">
        <v>52</v>
      </c>
      <c r="B60" s="90" t="s">
        <v>77</v>
      </c>
      <c r="C60" s="38" t="s">
        <v>110</v>
      </c>
      <c r="D60" s="38">
        <v>20</v>
      </c>
      <c r="E60" s="38">
        <v>20</v>
      </c>
      <c r="F60" s="79"/>
      <c r="G60" s="79"/>
      <c r="H60" s="39">
        <v>372000</v>
      </c>
      <c r="I60" s="80"/>
      <c r="J60" s="70"/>
      <c r="K60" s="42"/>
      <c r="L60" s="46"/>
      <c r="M60" s="46"/>
      <c r="N60" s="46"/>
      <c r="O60" s="70"/>
      <c r="P60" s="70"/>
      <c r="Q60" s="42"/>
      <c r="R60" s="70"/>
      <c r="S60" s="70"/>
      <c r="T60" s="42"/>
      <c r="U60" s="70"/>
      <c r="V60" s="70"/>
      <c r="W60" s="42"/>
      <c r="X60" s="70"/>
      <c r="Y60" s="70"/>
      <c r="Z60" s="42"/>
      <c r="AA60" s="70"/>
      <c r="AB60" s="70"/>
      <c r="AC60" s="42"/>
      <c r="AD60" s="70"/>
      <c r="AE60" s="70"/>
      <c r="AF60" s="42"/>
      <c r="AG60" s="70"/>
      <c r="AH60" s="70"/>
      <c r="AI60" s="42"/>
      <c r="AJ60" s="70"/>
      <c r="AK60" s="70"/>
      <c r="AL60" s="42"/>
      <c r="AM60" s="42"/>
      <c r="AN60" s="42"/>
      <c r="AO60" s="42"/>
      <c r="AP60" s="70"/>
      <c r="AQ60" s="70"/>
      <c r="AR60" s="42"/>
      <c r="AS60" s="49" t="s">
        <v>115</v>
      </c>
      <c r="AW60" s="71"/>
      <c r="AX60" s="71"/>
      <c r="AY60" s="71"/>
      <c r="AZ60" s="71"/>
      <c r="BA60" s="71"/>
      <c r="BB60" s="71"/>
      <c r="BC60" s="71"/>
      <c r="BD60" s="71"/>
      <c r="BE60" s="71"/>
      <c r="BF60" s="71"/>
      <c r="BG60" s="71"/>
      <c r="BH60" s="71"/>
      <c r="BI60" s="71"/>
      <c r="BJ60" s="71"/>
      <c r="BK60" s="71"/>
      <c r="BL60" s="71"/>
      <c r="BM60" s="71"/>
      <c r="BN60" s="71"/>
      <c r="BO60" s="71"/>
      <c r="BP60" s="71"/>
      <c r="BQ60" s="71"/>
      <c r="BR60" s="71"/>
      <c r="BS60" s="71"/>
      <c r="BT60" s="71"/>
      <c r="BU60" s="71"/>
      <c r="BV60" s="71"/>
      <c r="BW60" s="71"/>
      <c r="BX60" s="71"/>
      <c r="BY60" s="71"/>
      <c r="BZ60" s="71"/>
      <c r="CA60" s="71"/>
      <c r="CB60" s="71"/>
      <c r="CC60" s="71"/>
      <c r="CD60" s="71"/>
      <c r="CE60" s="71"/>
      <c r="CF60" s="71"/>
      <c r="CG60" s="71"/>
      <c r="CH60" s="71"/>
      <c r="CI60" s="71"/>
      <c r="CJ60" s="71"/>
      <c r="CK60" s="71"/>
      <c r="CL60" s="71"/>
      <c r="CM60" s="71"/>
      <c r="CN60" s="71"/>
      <c r="CO60" s="71"/>
      <c r="CP60" s="71"/>
      <c r="CQ60" s="71"/>
      <c r="CR60" s="71"/>
      <c r="CS60" s="71"/>
      <c r="CT60" s="71"/>
      <c r="CU60" s="71"/>
      <c r="CV60" s="71"/>
      <c r="CW60" s="71"/>
      <c r="CX60" s="71"/>
      <c r="CY60" s="71"/>
      <c r="CZ60" s="71"/>
      <c r="DA60" s="71"/>
      <c r="DB60" s="71"/>
      <c r="DC60" s="71"/>
      <c r="DD60" s="71"/>
      <c r="DE60" s="71"/>
      <c r="DF60" s="71"/>
      <c r="DG60" s="71"/>
      <c r="DH60" s="71"/>
      <c r="DI60" s="71"/>
      <c r="DJ60" s="71"/>
      <c r="DK60" s="71"/>
      <c r="DL60" s="71"/>
      <c r="DM60" s="71"/>
      <c r="DN60" s="71"/>
      <c r="DO60" s="71"/>
      <c r="DP60" s="71"/>
      <c r="DQ60" s="71"/>
      <c r="DR60" s="71"/>
      <c r="DS60" s="71"/>
      <c r="DT60" s="71"/>
      <c r="DU60" s="71"/>
      <c r="DV60" s="71"/>
      <c r="DW60" s="71"/>
      <c r="DX60" s="71"/>
      <c r="DY60" s="71"/>
      <c r="DZ60" s="71"/>
      <c r="EA60" s="71"/>
      <c r="EB60" s="71"/>
      <c r="EC60" s="71"/>
      <c r="ED60" s="71"/>
      <c r="EE60" s="71"/>
      <c r="EF60" s="71"/>
      <c r="EG60" s="71"/>
      <c r="EH60" s="71"/>
      <c r="EI60" s="71"/>
      <c r="EJ60" s="71"/>
      <c r="EK60" s="71"/>
      <c r="EL60" s="71"/>
      <c r="EM60" s="71"/>
      <c r="EN60" s="71"/>
      <c r="EO60" s="71"/>
      <c r="EP60" s="71"/>
      <c r="EQ60" s="71"/>
      <c r="ER60" s="71"/>
      <c r="ES60" s="71"/>
      <c r="ET60" s="71"/>
      <c r="EU60" s="71"/>
    </row>
    <row r="61" spans="1:151" s="72" customFormat="1" ht="44.25" customHeight="1">
      <c r="A61" s="37">
        <v>53</v>
      </c>
      <c r="B61" s="90" t="s">
        <v>77</v>
      </c>
      <c r="C61" s="38" t="s">
        <v>110</v>
      </c>
      <c r="D61" s="38">
        <v>100</v>
      </c>
      <c r="E61" s="38">
        <v>100</v>
      </c>
      <c r="F61" s="79"/>
      <c r="G61" s="79"/>
      <c r="H61" s="39">
        <v>2340000</v>
      </c>
      <c r="I61" s="80"/>
      <c r="J61" s="70"/>
      <c r="K61" s="42"/>
      <c r="L61" s="46"/>
      <c r="M61" s="46"/>
      <c r="N61" s="46"/>
      <c r="O61" s="70"/>
      <c r="P61" s="70"/>
      <c r="Q61" s="42"/>
      <c r="R61" s="70"/>
      <c r="S61" s="70"/>
      <c r="T61" s="42"/>
      <c r="U61" s="70"/>
      <c r="V61" s="70"/>
      <c r="W61" s="42"/>
      <c r="X61" s="70"/>
      <c r="Y61" s="70"/>
      <c r="Z61" s="42"/>
      <c r="AA61" s="70"/>
      <c r="AB61" s="70"/>
      <c r="AC61" s="42"/>
      <c r="AD61" s="70"/>
      <c r="AE61" s="70"/>
      <c r="AF61" s="42"/>
      <c r="AG61" s="70"/>
      <c r="AH61" s="70"/>
      <c r="AI61" s="42"/>
      <c r="AJ61" s="45">
        <f t="shared" ref="AJ61:AJ62" si="24">AL61/1.2</f>
        <v>1791666.6666666667</v>
      </c>
      <c r="AK61" s="45">
        <f t="shared" ref="AK61:AK62" si="25">AL61-AJ61</f>
        <v>358333.33333333326</v>
      </c>
      <c r="AL61" s="46">
        <v>2150000</v>
      </c>
      <c r="AM61" s="42"/>
      <c r="AN61" s="42"/>
      <c r="AO61" s="42"/>
      <c r="AP61" s="70"/>
      <c r="AQ61" s="70"/>
      <c r="AR61" s="42"/>
      <c r="AS61" s="49" t="s">
        <v>43</v>
      </c>
      <c r="AW61" s="71"/>
      <c r="AX61" s="71"/>
      <c r="AY61" s="71"/>
      <c r="AZ61" s="71"/>
      <c r="BA61" s="71"/>
      <c r="BB61" s="71"/>
      <c r="BC61" s="71"/>
      <c r="BD61" s="71"/>
      <c r="BE61" s="71"/>
      <c r="BF61" s="71"/>
      <c r="BG61" s="71"/>
      <c r="BH61" s="71"/>
      <c r="BI61" s="71"/>
      <c r="BJ61" s="71"/>
      <c r="BK61" s="71"/>
      <c r="BL61" s="71"/>
      <c r="BM61" s="71"/>
      <c r="BN61" s="71"/>
      <c r="BO61" s="71"/>
      <c r="BP61" s="71"/>
      <c r="BQ61" s="71"/>
      <c r="BR61" s="71"/>
      <c r="BS61" s="71"/>
      <c r="BT61" s="71"/>
      <c r="BU61" s="71"/>
      <c r="BV61" s="71"/>
      <c r="BW61" s="71"/>
      <c r="BX61" s="71"/>
      <c r="BY61" s="71"/>
      <c r="BZ61" s="71"/>
      <c r="CA61" s="71"/>
      <c r="CB61" s="71"/>
      <c r="CC61" s="71"/>
      <c r="CD61" s="71"/>
      <c r="CE61" s="71"/>
      <c r="CF61" s="71"/>
      <c r="CG61" s="71"/>
      <c r="CH61" s="71"/>
      <c r="CI61" s="71"/>
      <c r="CJ61" s="71"/>
      <c r="CK61" s="71"/>
      <c r="CL61" s="71"/>
      <c r="CM61" s="71"/>
      <c r="CN61" s="71"/>
      <c r="CO61" s="71"/>
      <c r="CP61" s="71"/>
      <c r="CQ61" s="71"/>
      <c r="CR61" s="71"/>
      <c r="CS61" s="71"/>
      <c r="CT61" s="71"/>
      <c r="CU61" s="71"/>
      <c r="CV61" s="71"/>
      <c r="CW61" s="71"/>
      <c r="CX61" s="71"/>
      <c r="CY61" s="71"/>
      <c r="CZ61" s="71"/>
      <c r="DA61" s="71"/>
      <c r="DB61" s="71"/>
      <c r="DC61" s="71"/>
      <c r="DD61" s="71"/>
      <c r="DE61" s="71"/>
      <c r="DF61" s="71"/>
      <c r="DG61" s="71"/>
      <c r="DH61" s="71"/>
      <c r="DI61" s="71"/>
      <c r="DJ61" s="71"/>
      <c r="DK61" s="71"/>
      <c r="DL61" s="71"/>
      <c r="DM61" s="71"/>
      <c r="DN61" s="71"/>
      <c r="DO61" s="71"/>
      <c r="DP61" s="71"/>
      <c r="DQ61" s="71"/>
      <c r="DR61" s="71"/>
      <c r="DS61" s="71"/>
      <c r="DT61" s="71"/>
      <c r="DU61" s="71"/>
      <c r="DV61" s="71"/>
      <c r="DW61" s="71"/>
      <c r="DX61" s="71"/>
      <c r="DY61" s="71"/>
      <c r="DZ61" s="71"/>
      <c r="EA61" s="71"/>
      <c r="EB61" s="71"/>
      <c r="EC61" s="71"/>
      <c r="ED61" s="71"/>
      <c r="EE61" s="71"/>
      <c r="EF61" s="71"/>
      <c r="EG61" s="71"/>
      <c r="EH61" s="71"/>
      <c r="EI61" s="71"/>
      <c r="EJ61" s="71"/>
      <c r="EK61" s="71"/>
      <c r="EL61" s="71"/>
      <c r="EM61" s="71"/>
      <c r="EN61" s="71"/>
      <c r="EO61" s="71"/>
      <c r="EP61" s="71"/>
      <c r="EQ61" s="71"/>
      <c r="ER61" s="71"/>
      <c r="ES61" s="71"/>
      <c r="ET61" s="71"/>
      <c r="EU61" s="71"/>
    </row>
    <row r="62" spans="1:151" s="72" customFormat="1" ht="44.25" customHeight="1">
      <c r="A62" s="37">
        <v>54</v>
      </c>
      <c r="B62" s="90" t="s">
        <v>78</v>
      </c>
      <c r="C62" s="38" t="s">
        <v>111</v>
      </c>
      <c r="D62" s="38">
        <v>350</v>
      </c>
      <c r="E62" s="38">
        <v>350</v>
      </c>
      <c r="F62" s="79"/>
      <c r="G62" s="79"/>
      <c r="H62" s="39">
        <v>2380000</v>
      </c>
      <c r="I62" s="80"/>
      <c r="J62" s="70"/>
      <c r="K62" s="42"/>
      <c r="L62" s="46"/>
      <c r="M62" s="46"/>
      <c r="N62" s="46"/>
      <c r="O62" s="70"/>
      <c r="P62" s="70"/>
      <c r="Q62" s="42"/>
      <c r="R62" s="70"/>
      <c r="S62" s="70"/>
      <c r="T62" s="42"/>
      <c r="U62" s="70"/>
      <c r="V62" s="70"/>
      <c r="W62" s="42"/>
      <c r="X62" s="70"/>
      <c r="Y62" s="70"/>
      <c r="Z62" s="42"/>
      <c r="AA62" s="70"/>
      <c r="AB62" s="70"/>
      <c r="AC62" s="42"/>
      <c r="AD62" s="70"/>
      <c r="AE62" s="70"/>
      <c r="AF62" s="42"/>
      <c r="AG62" s="70"/>
      <c r="AH62" s="70"/>
      <c r="AI62" s="42"/>
      <c r="AJ62" s="47">
        <f t="shared" si="24"/>
        <v>1741250</v>
      </c>
      <c r="AK62" s="47">
        <f t="shared" si="25"/>
        <v>348250</v>
      </c>
      <c r="AL62" s="46">
        <v>2089500</v>
      </c>
      <c r="AM62" s="46">
        <f>AO62/1.2</f>
        <v>1687000</v>
      </c>
      <c r="AN62" s="46">
        <f>AO62-AM62</f>
        <v>337400</v>
      </c>
      <c r="AO62" s="46">
        <v>2024400</v>
      </c>
      <c r="AP62" s="70"/>
      <c r="AQ62" s="70"/>
      <c r="AR62" s="42"/>
      <c r="AS62" s="49" t="s">
        <v>44</v>
      </c>
      <c r="AW62" s="71"/>
      <c r="AX62" s="71"/>
      <c r="AY62" s="71"/>
      <c r="AZ62" s="71"/>
      <c r="BA62" s="71"/>
      <c r="BB62" s="71"/>
      <c r="BC62" s="71"/>
      <c r="BD62" s="71"/>
      <c r="BE62" s="71"/>
      <c r="BF62" s="71"/>
      <c r="BG62" s="71"/>
      <c r="BH62" s="71"/>
      <c r="BI62" s="71"/>
      <c r="BJ62" s="71"/>
      <c r="BK62" s="71"/>
      <c r="BL62" s="71"/>
      <c r="BM62" s="71"/>
      <c r="BN62" s="71"/>
      <c r="BO62" s="71"/>
      <c r="BP62" s="71"/>
      <c r="BQ62" s="71"/>
      <c r="BR62" s="71"/>
      <c r="BS62" s="71"/>
      <c r="BT62" s="71"/>
      <c r="BU62" s="71"/>
      <c r="BV62" s="71"/>
      <c r="BW62" s="71"/>
      <c r="BX62" s="71"/>
      <c r="BY62" s="71"/>
      <c r="BZ62" s="71"/>
      <c r="CA62" s="71"/>
      <c r="CB62" s="71"/>
      <c r="CC62" s="71"/>
      <c r="CD62" s="71"/>
      <c r="CE62" s="71"/>
      <c r="CF62" s="71"/>
      <c r="CG62" s="71"/>
      <c r="CH62" s="71"/>
      <c r="CI62" s="71"/>
      <c r="CJ62" s="71"/>
      <c r="CK62" s="71"/>
      <c r="CL62" s="71"/>
      <c r="CM62" s="71"/>
      <c r="CN62" s="71"/>
      <c r="CO62" s="71"/>
      <c r="CP62" s="71"/>
      <c r="CQ62" s="71"/>
      <c r="CR62" s="71"/>
      <c r="CS62" s="71"/>
      <c r="CT62" s="71"/>
      <c r="CU62" s="71"/>
      <c r="CV62" s="71"/>
      <c r="CW62" s="71"/>
      <c r="CX62" s="71"/>
      <c r="CY62" s="71"/>
      <c r="CZ62" s="71"/>
      <c r="DA62" s="71"/>
      <c r="DB62" s="71"/>
      <c r="DC62" s="71"/>
      <c r="DD62" s="71"/>
      <c r="DE62" s="71"/>
      <c r="DF62" s="71"/>
      <c r="DG62" s="71"/>
      <c r="DH62" s="71"/>
      <c r="DI62" s="71"/>
      <c r="DJ62" s="71"/>
      <c r="DK62" s="71"/>
      <c r="DL62" s="71"/>
      <c r="DM62" s="71"/>
      <c r="DN62" s="71"/>
      <c r="DO62" s="71"/>
      <c r="DP62" s="71"/>
      <c r="DQ62" s="71"/>
      <c r="DR62" s="71"/>
      <c r="DS62" s="71"/>
      <c r="DT62" s="71"/>
      <c r="DU62" s="71"/>
      <c r="DV62" s="71"/>
      <c r="DW62" s="71"/>
      <c r="DX62" s="71"/>
      <c r="DY62" s="71"/>
      <c r="DZ62" s="71"/>
      <c r="EA62" s="71"/>
      <c r="EB62" s="71"/>
      <c r="EC62" s="71"/>
      <c r="ED62" s="71"/>
      <c r="EE62" s="71"/>
      <c r="EF62" s="71"/>
      <c r="EG62" s="71"/>
      <c r="EH62" s="71"/>
      <c r="EI62" s="71"/>
      <c r="EJ62" s="71"/>
      <c r="EK62" s="71"/>
      <c r="EL62" s="71"/>
      <c r="EM62" s="71"/>
      <c r="EN62" s="71"/>
      <c r="EO62" s="71"/>
      <c r="EP62" s="71"/>
      <c r="EQ62" s="71"/>
      <c r="ER62" s="71"/>
      <c r="ES62" s="71"/>
      <c r="ET62" s="71"/>
      <c r="EU62" s="71"/>
    </row>
    <row r="63" spans="1:151" s="72" customFormat="1" ht="44.25" customHeight="1">
      <c r="A63" s="37">
        <v>55</v>
      </c>
      <c r="B63" s="90" t="s">
        <v>79</v>
      </c>
      <c r="C63" s="38" t="s">
        <v>110</v>
      </c>
      <c r="D63" s="38">
        <v>150</v>
      </c>
      <c r="E63" s="38">
        <v>150</v>
      </c>
      <c r="F63" s="79"/>
      <c r="G63" s="79"/>
      <c r="H63" s="39">
        <v>30000</v>
      </c>
      <c r="I63" s="80"/>
      <c r="J63" s="70"/>
      <c r="K63" s="42"/>
      <c r="L63" s="46"/>
      <c r="M63" s="46"/>
      <c r="N63" s="46"/>
      <c r="O63" s="70"/>
      <c r="P63" s="70"/>
      <c r="Q63" s="42"/>
      <c r="R63" s="70"/>
      <c r="S63" s="70"/>
      <c r="T63" s="42"/>
      <c r="U63" s="70"/>
      <c r="V63" s="70"/>
      <c r="W63" s="42"/>
      <c r="X63" s="70"/>
      <c r="Y63" s="70"/>
      <c r="Z63" s="42"/>
      <c r="AA63" s="70"/>
      <c r="AB63" s="70"/>
      <c r="AC63" s="42"/>
      <c r="AD63" s="70"/>
      <c r="AE63" s="70"/>
      <c r="AF63" s="42"/>
      <c r="AG63" s="70"/>
      <c r="AH63" s="70"/>
      <c r="AI63" s="42"/>
      <c r="AJ63" s="70"/>
      <c r="AK63" s="70"/>
      <c r="AL63" s="42"/>
      <c r="AM63" s="70"/>
      <c r="AN63" s="70"/>
      <c r="AO63" s="42"/>
      <c r="AP63" s="70"/>
      <c r="AQ63" s="70"/>
      <c r="AR63" s="42"/>
      <c r="AS63" s="49" t="s">
        <v>115</v>
      </c>
      <c r="AW63" s="71"/>
      <c r="AX63" s="71"/>
      <c r="AY63" s="71"/>
      <c r="AZ63" s="71"/>
      <c r="BA63" s="71"/>
      <c r="BB63" s="71"/>
      <c r="BC63" s="71"/>
      <c r="BD63" s="71"/>
      <c r="BE63" s="71"/>
      <c r="BF63" s="71"/>
      <c r="BG63" s="71"/>
      <c r="BH63" s="71"/>
      <c r="BI63" s="71"/>
      <c r="BJ63" s="71"/>
      <c r="BK63" s="71"/>
      <c r="BL63" s="71"/>
      <c r="BM63" s="71"/>
      <c r="BN63" s="71"/>
      <c r="BO63" s="71"/>
      <c r="BP63" s="71"/>
      <c r="BQ63" s="71"/>
      <c r="BR63" s="71"/>
      <c r="BS63" s="71"/>
      <c r="BT63" s="71"/>
      <c r="BU63" s="71"/>
      <c r="BV63" s="71"/>
      <c r="BW63" s="71"/>
      <c r="BX63" s="71"/>
      <c r="BY63" s="71"/>
      <c r="BZ63" s="71"/>
      <c r="CA63" s="71"/>
      <c r="CB63" s="71"/>
      <c r="CC63" s="71"/>
      <c r="CD63" s="71"/>
      <c r="CE63" s="71"/>
      <c r="CF63" s="71"/>
      <c r="CG63" s="71"/>
      <c r="CH63" s="71"/>
      <c r="CI63" s="71"/>
      <c r="CJ63" s="71"/>
      <c r="CK63" s="71"/>
      <c r="CL63" s="71"/>
      <c r="CM63" s="71"/>
      <c r="CN63" s="71"/>
      <c r="CO63" s="71"/>
      <c r="CP63" s="71"/>
      <c r="CQ63" s="71"/>
      <c r="CR63" s="71"/>
      <c r="CS63" s="71"/>
      <c r="CT63" s="71"/>
      <c r="CU63" s="71"/>
      <c r="CV63" s="71"/>
      <c r="CW63" s="71"/>
      <c r="CX63" s="71"/>
      <c r="CY63" s="71"/>
      <c r="CZ63" s="71"/>
      <c r="DA63" s="71"/>
      <c r="DB63" s="71"/>
      <c r="DC63" s="71"/>
      <c r="DD63" s="71"/>
      <c r="DE63" s="71"/>
      <c r="DF63" s="71"/>
      <c r="DG63" s="71"/>
      <c r="DH63" s="71"/>
      <c r="DI63" s="71"/>
      <c r="DJ63" s="71"/>
      <c r="DK63" s="71"/>
      <c r="DL63" s="71"/>
      <c r="DM63" s="71"/>
      <c r="DN63" s="71"/>
      <c r="DO63" s="71"/>
      <c r="DP63" s="71"/>
      <c r="DQ63" s="71"/>
      <c r="DR63" s="71"/>
      <c r="DS63" s="71"/>
      <c r="DT63" s="71"/>
      <c r="DU63" s="71"/>
      <c r="DV63" s="71"/>
      <c r="DW63" s="71"/>
      <c r="DX63" s="71"/>
      <c r="DY63" s="71"/>
      <c r="DZ63" s="71"/>
      <c r="EA63" s="71"/>
      <c r="EB63" s="71"/>
      <c r="EC63" s="71"/>
      <c r="ED63" s="71"/>
      <c r="EE63" s="71"/>
      <c r="EF63" s="71"/>
      <c r="EG63" s="71"/>
      <c r="EH63" s="71"/>
      <c r="EI63" s="71"/>
      <c r="EJ63" s="71"/>
      <c r="EK63" s="71"/>
      <c r="EL63" s="71"/>
      <c r="EM63" s="71"/>
      <c r="EN63" s="71"/>
      <c r="EO63" s="71"/>
      <c r="EP63" s="71"/>
      <c r="EQ63" s="71"/>
      <c r="ER63" s="71"/>
      <c r="ES63" s="71"/>
      <c r="ET63" s="71"/>
      <c r="EU63" s="71"/>
    </row>
    <row r="64" spans="1:151" s="72" customFormat="1" ht="44.25" customHeight="1">
      <c r="A64" s="37">
        <v>56</v>
      </c>
      <c r="B64" s="90" t="s">
        <v>80</v>
      </c>
      <c r="C64" s="38" t="s">
        <v>38</v>
      </c>
      <c r="D64" s="38">
        <v>30</v>
      </c>
      <c r="E64" s="38">
        <v>30</v>
      </c>
      <c r="F64" s="79"/>
      <c r="G64" s="79"/>
      <c r="H64" s="39">
        <v>45806.400000000001</v>
      </c>
      <c r="I64" s="80"/>
      <c r="J64" s="70"/>
      <c r="K64" s="42"/>
      <c r="L64" s="46"/>
      <c r="M64" s="46"/>
      <c r="N64" s="46"/>
      <c r="O64" s="70"/>
      <c r="P64" s="70"/>
      <c r="Q64" s="42"/>
      <c r="R64" s="70"/>
      <c r="S64" s="70"/>
      <c r="T64" s="42"/>
      <c r="U64" s="70"/>
      <c r="V64" s="70"/>
      <c r="W64" s="42"/>
      <c r="X64" s="70"/>
      <c r="Y64" s="70"/>
      <c r="Z64" s="42"/>
      <c r="AA64" s="70"/>
      <c r="AB64" s="70"/>
      <c r="AC64" s="42"/>
      <c r="AD64" s="70"/>
      <c r="AE64" s="70"/>
      <c r="AF64" s="42"/>
      <c r="AG64" s="45">
        <f>AI64/1.2</f>
        <v>34235.5</v>
      </c>
      <c r="AH64" s="40">
        <f>AI64-AG64</f>
        <v>6847.0999999999985</v>
      </c>
      <c r="AI64" s="42">
        <v>41082.6</v>
      </c>
      <c r="AJ64" s="70"/>
      <c r="AK64" s="70"/>
      <c r="AL64" s="42"/>
      <c r="AM64" s="70"/>
      <c r="AN64" s="70"/>
      <c r="AO64" s="42"/>
      <c r="AP64" s="70"/>
      <c r="AQ64" s="70"/>
      <c r="AR64" s="42"/>
      <c r="AS64" s="49" t="s">
        <v>36</v>
      </c>
      <c r="AW64" s="71"/>
      <c r="AX64" s="71"/>
      <c r="AY64" s="71"/>
      <c r="AZ64" s="71"/>
      <c r="BA64" s="71"/>
      <c r="BB64" s="71"/>
      <c r="BC64" s="71"/>
      <c r="BD64" s="71"/>
      <c r="BE64" s="71"/>
      <c r="BF64" s="71"/>
      <c r="BG64" s="71"/>
      <c r="BH64" s="71"/>
      <c r="BI64" s="71"/>
      <c r="BJ64" s="71"/>
      <c r="BK64" s="71"/>
      <c r="BL64" s="71"/>
      <c r="BM64" s="71"/>
      <c r="BN64" s="71"/>
      <c r="BO64" s="71"/>
      <c r="BP64" s="71"/>
      <c r="BQ64" s="71"/>
      <c r="BR64" s="71"/>
      <c r="BS64" s="71"/>
      <c r="BT64" s="71"/>
      <c r="BU64" s="71"/>
      <c r="BV64" s="71"/>
      <c r="BW64" s="71"/>
      <c r="BX64" s="71"/>
      <c r="BY64" s="71"/>
      <c r="BZ64" s="71"/>
      <c r="CA64" s="71"/>
      <c r="CB64" s="71"/>
      <c r="CC64" s="71"/>
      <c r="CD64" s="71"/>
      <c r="CE64" s="71"/>
      <c r="CF64" s="71"/>
      <c r="CG64" s="71"/>
      <c r="CH64" s="71"/>
      <c r="CI64" s="71"/>
      <c r="CJ64" s="71"/>
      <c r="CK64" s="71"/>
      <c r="CL64" s="71"/>
      <c r="CM64" s="71"/>
      <c r="CN64" s="71"/>
      <c r="CO64" s="71"/>
      <c r="CP64" s="71"/>
      <c r="CQ64" s="71"/>
      <c r="CR64" s="71"/>
      <c r="CS64" s="71"/>
      <c r="CT64" s="71"/>
      <c r="CU64" s="71"/>
      <c r="CV64" s="71"/>
      <c r="CW64" s="71"/>
      <c r="CX64" s="71"/>
      <c r="CY64" s="71"/>
      <c r="CZ64" s="71"/>
      <c r="DA64" s="71"/>
      <c r="DB64" s="71"/>
      <c r="DC64" s="71"/>
      <c r="DD64" s="71"/>
      <c r="DE64" s="71"/>
      <c r="DF64" s="71"/>
      <c r="DG64" s="71"/>
      <c r="DH64" s="71"/>
      <c r="DI64" s="71"/>
      <c r="DJ64" s="71"/>
      <c r="DK64" s="71"/>
      <c r="DL64" s="71"/>
      <c r="DM64" s="71"/>
      <c r="DN64" s="71"/>
      <c r="DO64" s="71"/>
      <c r="DP64" s="71"/>
      <c r="DQ64" s="71"/>
      <c r="DR64" s="71"/>
      <c r="DS64" s="71"/>
      <c r="DT64" s="71"/>
      <c r="DU64" s="71"/>
      <c r="DV64" s="71"/>
      <c r="DW64" s="71"/>
      <c r="DX64" s="71"/>
      <c r="DY64" s="71"/>
      <c r="DZ64" s="71"/>
      <c r="EA64" s="71"/>
      <c r="EB64" s="71"/>
      <c r="EC64" s="71"/>
      <c r="ED64" s="71"/>
      <c r="EE64" s="71"/>
      <c r="EF64" s="71"/>
      <c r="EG64" s="71"/>
      <c r="EH64" s="71"/>
      <c r="EI64" s="71"/>
      <c r="EJ64" s="71"/>
      <c r="EK64" s="71"/>
      <c r="EL64" s="71"/>
      <c r="EM64" s="71"/>
      <c r="EN64" s="71"/>
      <c r="EO64" s="71"/>
      <c r="EP64" s="71"/>
      <c r="EQ64" s="71"/>
      <c r="ER64" s="71"/>
      <c r="ES64" s="71"/>
      <c r="ET64" s="71"/>
      <c r="EU64" s="71"/>
    </row>
    <row r="65" spans="1:151" s="72" customFormat="1" ht="39" customHeight="1">
      <c r="A65" s="37">
        <v>57</v>
      </c>
      <c r="B65" s="90" t="s">
        <v>81</v>
      </c>
      <c r="C65" s="38" t="s">
        <v>38</v>
      </c>
      <c r="D65" s="39">
        <v>1000</v>
      </c>
      <c r="E65" s="39">
        <v>1000</v>
      </c>
      <c r="F65" s="79"/>
      <c r="G65" s="79"/>
      <c r="H65" s="39">
        <v>1650080</v>
      </c>
      <c r="I65" s="80"/>
      <c r="J65" s="70"/>
      <c r="K65" s="42"/>
      <c r="L65" s="46"/>
      <c r="M65" s="46"/>
      <c r="N65" s="46"/>
      <c r="O65" s="45">
        <f>Q65/1.2</f>
        <v>998333.33333333337</v>
      </c>
      <c r="P65" s="40">
        <f>Q65-O65</f>
        <v>199666.66666666663</v>
      </c>
      <c r="Q65" s="46">
        <v>1198000</v>
      </c>
      <c r="R65" s="70"/>
      <c r="S65" s="70"/>
      <c r="T65" s="42"/>
      <c r="U65" s="70"/>
      <c r="V65" s="70"/>
      <c r="W65" s="42"/>
      <c r="X65" s="70"/>
      <c r="Y65" s="70"/>
      <c r="Z65" s="42"/>
      <c r="AA65" s="70"/>
      <c r="AB65" s="70"/>
      <c r="AC65" s="42"/>
      <c r="AD65" s="70"/>
      <c r="AE65" s="70"/>
      <c r="AF65" s="42"/>
      <c r="AG65" s="70"/>
      <c r="AH65" s="70"/>
      <c r="AI65" s="42"/>
      <c r="AJ65" s="70"/>
      <c r="AK65" s="70"/>
      <c r="AL65" s="42"/>
      <c r="AM65" s="70"/>
      <c r="AN65" s="70"/>
      <c r="AO65" s="42"/>
      <c r="AP65" s="47">
        <f t="shared" ref="AP65:AP66" si="26">AR65/1.2</f>
        <v>513750</v>
      </c>
      <c r="AQ65" s="48">
        <f t="shared" ref="AQ65:AQ66" si="27">AR65-AP65</f>
        <v>102750</v>
      </c>
      <c r="AR65" s="46">
        <v>616500</v>
      </c>
      <c r="AS65" s="49" t="s">
        <v>37</v>
      </c>
      <c r="AW65" s="71"/>
      <c r="AX65" s="71"/>
      <c r="AY65" s="71"/>
      <c r="AZ65" s="71"/>
      <c r="BA65" s="71"/>
      <c r="BB65" s="71"/>
      <c r="BC65" s="71"/>
      <c r="BD65" s="71"/>
      <c r="BE65" s="71"/>
      <c r="BF65" s="71"/>
      <c r="BG65" s="71"/>
      <c r="BH65" s="71"/>
      <c r="BI65" s="71"/>
      <c r="BJ65" s="71"/>
      <c r="BK65" s="71"/>
      <c r="BL65" s="71"/>
      <c r="BM65" s="71"/>
      <c r="BN65" s="71"/>
      <c r="BO65" s="71"/>
      <c r="BP65" s="71"/>
      <c r="BQ65" s="71"/>
      <c r="BR65" s="71"/>
      <c r="BS65" s="71"/>
      <c r="BT65" s="71"/>
      <c r="BU65" s="71"/>
      <c r="BV65" s="71"/>
      <c r="BW65" s="71"/>
      <c r="BX65" s="71"/>
      <c r="BY65" s="71"/>
      <c r="BZ65" s="71"/>
      <c r="CA65" s="71"/>
      <c r="CB65" s="71"/>
      <c r="CC65" s="71"/>
      <c r="CD65" s="71"/>
      <c r="CE65" s="71"/>
      <c r="CF65" s="71"/>
      <c r="CG65" s="71"/>
      <c r="CH65" s="71"/>
      <c r="CI65" s="71"/>
      <c r="CJ65" s="71"/>
      <c r="CK65" s="71"/>
      <c r="CL65" s="71"/>
      <c r="CM65" s="71"/>
      <c r="CN65" s="71"/>
      <c r="CO65" s="71"/>
      <c r="CP65" s="71"/>
      <c r="CQ65" s="71"/>
      <c r="CR65" s="71"/>
      <c r="CS65" s="71"/>
      <c r="CT65" s="71"/>
      <c r="CU65" s="71"/>
      <c r="CV65" s="71"/>
      <c r="CW65" s="71"/>
      <c r="CX65" s="71"/>
      <c r="CY65" s="71"/>
      <c r="CZ65" s="71"/>
      <c r="DA65" s="71"/>
      <c r="DB65" s="71"/>
      <c r="DC65" s="71"/>
      <c r="DD65" s="71"/>
      <c r="DE65" s="71"/>
      <c r="DF65" s="71"/>
      <c r="DG65" s="71"/>
      <c r="DH65" s="71"/>
      <c r="DI65" s="71"/>
      <c r="DJ65" s="71"/>
      <c r="DK65" s="71"/>
      <c r="DL65" s="71"/>
      <c r="DM65" s="71"/>
      <c r="DN65" s="71"/>
      <c r="DO65" s="71"/>
      <c r="DP65" s="71"/>
      <c r="DQ65" s="71"/>
      <c r="DR65" s="71"/>
      <c r="DS65" s="71"/>
      <c r="DT65" s="71"/>
      <c r="DU65" s="71"/>
      <c r="DV65" s="71"/>
      <c r="DW65" s="71"/>
      <c r="DX65" s="71"/>
      <c r="DY65" s="71"/>
      <c r="DZ65" s="71"/>
      <c r="EA65" s="71"/>
      <c r="EB65" s="71"/>
      <c r="EC65" s="71"/>
      <c r="ED65" s="71"/>
      <c r="EE65" s="71"/>
      <c r="EF65" s="71"/>
      <c r="EG65" s="71"/>
      <c r="EH65" s="71"/>
      <c r="EI65" s="71"/>
      <c r="EJ65" s="71"/>
      <c r="EK65" s="71"/>
      <c r="EL65" s="71"/>
      <c r="EM65" s="71"/>
      <c r="EN65" s="71"/>
      <c r="EO65" s="71"/>
      <c r="EP65" s="71"/>
      <c r="EQ65" s="71"/>
      <c r="ER65" s="71"/>
      <c r="ES65" s="71"/>
      <c r="ET65" s="71"/>
      <c r="EU65" s="71"/>
    </row>
    <row r="66" spans="1:151" s="72" customFormat="1" ht="39" customHeight="1">
      <c r="A66" s="37">
        <v>58</v>
      </c>
      <c r="B66" s="90" t="s">
        <v>82</v>
      </c>
      <c r="C66" s="38" t="s">
        <v>38</v>
      </c>
      <c r="D66" s="39">
        <v>1200</v>
      </c>
      <c r="E66" s="39">
        <v>1200</v>
      </c>
      <c r="F66" s="79"/>
      <c r="G66" s="79"/>
      <c r="H66" s="39">
        <v>2808000</v>
      </c>
      <c r="I66" s="80"/>
      <c r="J66" s="70"/>
      <c r="K66" s="42"/>
      <c r="L66" s="46"/>
      <c r="M66" s="46"/>
      <c r="N66" s="46"/>
      <c r="O66" s="70"/>
      <c r="P66" s="70"/>
      <c r="Q66" s="42"/>
      <c r="R66" s="70"/>
      <c r="S66" s="70"/>
      <c r="T66" s="42"/>
      <c r="U66" s="70"/>
      <c r="V66" s="70"/>
      <c r="W66" s="42"/>
      <c r="X66" s="70"/>
      <c r="Y66" s="70"/>
      <c r="Z66" s="42"/>
      <c r="AA66" s="70"/>
      <c r="AB66" s="70"/>
      <c r="AC66" s="42"/>
      <c r="AD66" s="70"/>
      <c r="AE66" s="70"/>
      <c r="AF66" s="42"/>
      <c r="AG66" s="70"/>
      <c r="AH66" s="70"/>
      <c r="AI66" s="42"/>
      <c r="AJ66" s="70"/>
      <c r="AK66" s="70"/>
      <c r="AL66" s="42"/>
      <c r="AM66" s="70"/>
      <c r="AN66" s="70"/>
      <c r="AO66" s="42"/>
      <c r="AP66" s="47">
        <f t="shared" si="26"/>
        <v>1999800</v>
      </c>
      <c r="AQ66" s="48">
        <f t="shared" si="27"/>
        <v>399960</v>
      </c>
      <c r="AR66" s="46">
        <v>2399760</v>
      </c>
      <c r="AS66" s="49" t="s">
        <v>37</v>
      </c>
      <c r="AW66" s="71"/>
      <c r="AX66" s="71"/>
      <c r="AY66" s="71"/>
      <c r="AZ66" s="71"/>
      <c r="BA66" s="71"/>
      <c r="BB66" s="71"/>
      <c r="BC66" s="71"/>
      <c r="BD66" s="71"/>
      <c r="BE66" s="71"/>
      <c r="BF66" s="71"/>
      <c r="BG66" s="71"/>
      <c r="BH66" s="71"/>
      <c r="BI66" s="71"/>
      <c r="BJ66" s="71"/>
      <c r="BK66" s="71"/>
      <c r="BL66" s="71"/>
      <c r="BM66" s="71"/>
      <c r="BN66" s="71"/>
      <c r="BO66" s="71"/>
      <c r="BP66" s="71"/>
      <c r="BQ66" s="71"/>
      <c r="BR66" s="71"/>
      <c r="BS66" s="71"/>
      <c r="BT66" s="71"/>
      <c r="BU66" s="71"/>
      <c r="BV66" s="71"/>
      <c r="BW66" s="71"/>
      <c r="BX66" s="71"/>
      <c r="BY66" s="71"/>
      <c r="BZ66" s="71"/>
      <c r="CA66" s="71"/>
      <c r="CB66" s="71"/>
      <c r="CC66" s="71"/>
      <c r="CD66" s="71"/>
      <c r="CE66" s="71"/>
      <c r="CF66" s="71"/>
      <c r="CG66" s="71"/>
      <c r="CH66" s="71"/>
      <c r="CI66" s="71"/>
      <c r="CJ66" s="71"/>
      <c r="CK66" s="71"/>
      <c r="CL66" s="71"/>
      <c r="CM66" s="71"/>
      <c r="CN66" s="71"/>
      <c r="CO66" s="71"/>
      <c r="CP66" s="71"/>
      <c r="CQ66" s="71"/>
      <c r="CR66" s="71"/>
      <c r="CS66" s="71"/>
      <c r="CT66" s="71"/>
      <c r="CU66" s="71"/>
      <c r="CV66" s="71"/>
      <c r="CW66" s="71"/>
      <c r="CX66" s="71"/>
      <c r="CY66" s="71"/>
      <c r="CZ66" s="71"/>
      <c r="DA66" s="71"/>
      <c r="DB66" s="71"/>
      <c r="DC66" s="71"/>
      <c r="DD66" s="71"/>
      <c r="DE66" s="71"/>
      <c r="DF66" s="71"/>
      <c r="DG66" s="71"/>
      <c r="DH66" s="71"/>
      <c r="DI66" s="71"/>
      <c r="DJ66" s="71"/>
      <c r="DK66" s="71"/>
      <c r="DL66" s="71"/>
      <c r="DM66" s="71"/>
      <c r="DN66" s="71"/>
      <c r="DO66" s="71"/>
      <c r="DP66" s="71"/>
      <c r="DQ66" s="71"/>
      <c r="DR66" s="71"/>
      <c r="DS66" s="71"/>
      <c r="DT66" s="71"/>
      <c r="DU66" s="71"/>
      <c r="DV66" s="71"/>
      <c r="DW66" s="71"/>
      <c r="DX66" s="71"/>
      <c r="DY66" s="71"/>
      <c r="DZ66" s="71"/>
      <c r="EA66" s="71"/>
      <c r="EB66" s="71"/>
      <c r="EC66" s="71"/>
      <c r="ED66" s="71"/>
      <c r="EE66" s="71"/>
      <c r="EF66" s="71"/>
      <c r="EG66" s="71"/>
      <c r="EH66" s="71"/>
      <c r="EI66" s="71"/>
      <c r="EJ66" s="71"/>
      <c r="EK66" s="71"/>
      <c r="EL66" s="71"/>
      <c r="EM66" s="71"/>
      <c r="EN66" s="71"/>
      <c r="EO66" s="71"/>
      <c r="EP66" s="71"/>
      <c r="EQ66" s="71"/>
      <c r="ER66" s="71"/>
      <c r="ES66" s="71"/>
      <c r="ET66" s="71"/>
      <c r="EU66" s="71"/>
    </row>
    <row r="67" spans="1:151" s="72" customFormat="1" ht="39" customHeight="1">
      <c r="A67" s="37">
        <v>59</v>
      </c>
      <c r="B67" s="90" t="s">
        <v>83</v>
      </c>
      <c r="C67" s="38" t="s">
        <v>38</v>
      </c>
      <c r="D67" s="39">
        <v>5000</v>
      </c>
      <c r="E67" s="39">
        <v>5000</v>
      </c>
      <c r="F67" s="79"/>
      <c r="G67" s="79"/>
      <c r="H67" s="39">
        <v>1275000</v>
      </c>
      <c r="I67" s="80"/>
      <c r="J67" s="70"/>
      <c r="K67" s="42"/>
      <c r="L67" s="46"/>
      <c r="M67" s="46"/>
      <c r="N67" s="46"/>
      <c r="O67" s="45">
        <f>Q67/1.2</f>
        <v>1062500</v>
      </c>
      <c r="P67" s="40">
        <f>Q67-O67</f>
        <v>212500</v>
      </c>
      <c r="Q67" s="46">
        <v>1275000</v>
      </c>
      <c r="R67" s="70"/>
      <c r="S67" s="70"/>
      <c r="T67" s="42"/>
      <c r="U67" s="70"/>
      <c r="V67" s="70"/>
      <c r="W67" s="42"/>
      <c r="X67" s="70"/>
      <c r="Y67" s="70"/>
      <c r="Z67" s="42"/>
      <c r="AA67" s="70"/>
      <c r="AB67" s="70"/>
      <c r="AC67" s="42"/>
      <c r="AD67" s="70"/>
      <c r="AE67" s="70"/>
      <c r="AF67" s="42"/>
      <c r="AG67" s="70"/>
      <c r="AH67" s="70"/>
      <c r="AI67" s="42"/>
      <c r="AJ67" s="70"/>
      <c r="AK67" s="70"/>
      <c r="AL67" s="42"/>
      <c r="AM67" s="70"/>
      <c r="AN67" s="70"/>
      <c r="AO67" s="42"/>
      <c r="AP67" s="70"/>
      <c r="AQ67" s="70"/>
      <c r="AR67" s="42"/>
      <c r="AS67" s="49" t="s">
        <v>32</v>
      </c>
      <c r="AW67" s="71"/>
      <c r="AX67" s="71"/>
      <c r="AY67" s="71"/>
      <c r="AZ67" s="71"/>
      <c r="BA67" s="71"/>
      <c r="BB67" s="71"/>
      <c r="BC67" s="71"/>
      <c r="BD67" s="71"/>
      <c r="BE67" s="71"/>
      <c r="BF67" s="71"/>
      <c r="BG67" s="71"/>
      <c r="BH67" s="71"/>
      <c r="BI67" s="71"/>
      <c r="BJ67" s="71"/>
      <c r="BK67" s="71"/>
      <c r="BL67" s="71"/>
      <c r="BM67" s="71"/>
      <c r="BN67" s="71"/>
      <c r="BO67" s="71"/>
      <c r="BP67" s="71"/>
      <c r="BQ67" s="71"/>
      <c r="BR67" s="71"/>
      <c r="BS67" s="71"/>
      <c r="BT67" s="71"/>
      <c r="BU67" s="71"/>
      <c r="BV67" s="71"/>
      <c r="BW67" s="71"/>
      <c r="BX67" s="71"/>
      <c r="BY67" s="71"/>
      <c r="BZ67" s="71"/>
      <c r="CA67" s="71"/>
      <c r="CB67" s="71"/>
      <c r="CC67" s="71"/>
      <c r="CD67" s="71"/>
      <c r="CE67" s="71"/>
      <c r="CF67" s="71"/>
      <c r="CG67" s="71"/>
      <c r="CH67" s="71"/>
      <c r="CI67" s="71"/>
      <c r="CJ67" s="71"/>
      <c r="CK67" s="71"/>
      <c r="CL67" s="71"/>
      <c r="CM67" s="71"/>
      <c r="CN67" s="71"/>
      <c r="CO67" s="71"/>
      <c r="CP67" s="71"/>
      <c r="CQ67" s="71"/>
      <c r="CR67" s="71"/>
      <c r="CS67" s="71"/>
      <c r="CT67" s="71"/>
      <c r="CU67" s="71"/>
      <c r="CV67" s="71"/>
      <c r="CW67" s="71"/>
      <c r="CX67" s="71"/>
      <c r="CY67" s="71"/>
      <c r="CZ67" s="71"/>
      <c r="DA67" s="71"/>
      <c r="DB67" s="71"/>
      <c r="DC67" s="71"/>
      <c r="DD67" s="71"/>
      <c r="DE67" s="71"/>
      <c r="DF67" s="71"/>
      <c r="DG67" s="71"/>
      <c r="DH67" s="71"/>
      <c r="DI67" s="71"/>
      <c r="DJ67" s="71"/>
      <c r="DK67" s="71"/>
      <c r="DL67" s="71"/>
      <c r="DM67" s="71"/>
      <c r="DN67" s="71"/>
      <c r="DO67" s="71"/>
      <c r="DP67" s="71"/>
      <c r="DQ67" s="71"/>
      <c r="DR67" s="71"/>
      <c r="DS67" s="71"/>
      <c r="DT67" s="71"/>
      <c r="DU67" s="71"/>
      <c r="DV67" s="71"/>
      <c r="DW67" s="71"/>
      <c r="DX67" s="71"/>
      <c r="DY67" s="71"/>
      <c r="DZ67" s="71"/>
      <c r="EA67" s="71"/>
      <c r="EB67" s="71"/>
      <c r="EC67" s="71"/>
      <c r="ED67" s="71"/>
      <c r="EE67" s="71"/>
      <c r="EF67" s="71"/>
      <c r="EG67" s="71"/>
      <c r="EH67" s="71"/>
      <c r="EI67" s="71"/>
      <c r="EJ67" s="71"/>
      <c r="EK67" s="71"/>
      <c r="EL67" s="71"/>
      <c r="EM67" s="71"/>
      <c r="EN67" s="71"/>
      <c r="EO67" s="71"/>
      <c r="EP67" s="71"/>
      <c r="EQ67" s="71"/>
      <c r="ER67" s="71"/>
      <c r="ES67" s="71"/>
      <c r="ET67" s="71"/>
      <c r="EU67" s="71"/>
    </row>
    <row r="68" spans="1:151" s="72" customFormat="1" ht="39" customHeight="1">
      <c r="A68" s="37">
        <v>60</v>
      </c>
      <c r="B68" s="90" t="s">
        <v>84</v>
      </c>
      <c r="C68" s="38" t="s">
        <v>38</v>
      </c>
      <c r="D68" s="39">
        <v>1500</v>
      </c>
      <c r="E68" s="39">
        <v>1500</v>
      </c>
      <c r="F68" s="79"/>
      <c r="G68" s="79"/>
      <c r="H68" s="39">
        <v>1578000</v>
      </c>
      <c r="I68" s="80"/>
      <c r="J68" s="70"/>
      <c r="K68" s="42"/>
      <c r="L68" s="46"/>
      <c r="M68" s="46"/>
      <c r="N68" s="46"/>
      <c r="O68" s="70"/>
      <c r="P68" s="70"/>
      <c r="Q68" s="42"/>
      <c r="R68" s="70"/>
      <c r="S68" s="70"/>
      <c r="T68" s="42"/>
      <c r="U68" s="70"/>
      <c r="V68" s="70"/>
      <c r="W68" s="42"/>
      <c r="X68" s="70"/>
      <c r="Y68" s="70"/>
      <c r="Z68" s="42"/>
      <c r="AA68" s="70"/>
      <c r="AB68" s="70"/>
      <c r="AC68" s="42"/>
      <c r="AD68" s="70"/>
      <c r="AE68" s="70"/>
      <c r="AF68" s="42"/>
      <c r="AG68" s="70"/>
      <c r="AH68" s="70"/>
      <c r="AI68" s="42"/>
      <c r="AJ68" s="70"/>
      <c r="AK68" s="70"/>
      <c r="AL68" s="42"/>
      <c r="AM68" s="70"/>
      <c r="AN68" s="70"/>
      <c r="AO68" s="42"/>
      <c r="AP68" s="70"/>
      <c r="AQ68" s="70"/>
      <c r="AR68" s="42"/>
      <c r="AS68" s="49" t="s">
        <v>115</v>
      </c>
      <c r="AW68" s="71"/>
      <c r="AX68" s="71"/>
      <c r="AY68" s="71"/>
      <c r="AZ68" s="71"/>
      <c r="BA68" s="71"/>
      <c r="BB68" s="71"/>
      <c r="BC68" s="71"/>
      <c r="BD68" s="71"/>
      <c r="BE68" s="71"/>
      <c r="BF68" s="71"/>
      <c r="BG68" s="71"/>
      <c r="BH68" s="71"/>
      <c r="BI68" s="71"/>
      <c r="BJ68" s="71"/>
      <c r="BK68" s="71"/>
      <c r="BL68" s="71"/>
      <c r="BM68" s="71"/>
      <c r="BN68" s="71"/>
      <c r="BO68" s="71"/>
      <c r="BP68" s="71"/>
      <c r="BQ68" s="71"/>
      <c r="BR68" s="71"/>
      <c r="BS68" s="71"/>
      <c r="BT68" s="71"/>
      <c r="BU68" s="71"/>
      <c r="BV68" s="71"/>
      <c r="BW68" s="71"/>
      <c r="BX68" s="71"/>
      <c r="BY68" s="71"/>
      <c r="BZ68" s="71"/>
      <c r="CA68" s="71"/>
      <c r="CB68" s="71"/>
      <c r="CC68" s="71"/>
      <c r="CD68" s="71"/>
      <c r="CE68" s="71"/>
      <c r="CF68" s="71"/>
      <c r="CG68" s="71"/>
      <c r="CH68" s="71"/>
      <c r="CI68" s="71"/>
      <c r="CJ68" s="71"/>
      <c r="CK68" s="71"/>
      <c r="CL68" s="71"/>
      <c r="CM68" s="71"/>
      <c r="CN68" s="71"/>
      <c r="CO68" s="71"/>
      <c r="CP68" s="71"/>
      <c r="CQ68" s="71"/>
      <c r="CR68" s="71"/>
      <c r="CS68" s="71"/>
      <c r="CT68" s="71"/>
      <c r="CU68" s="71"/>
      <c r="CV68" s="71"/>
      <c r="CW68" s="71"/>
      <c r="CX68" s="71"/>
      <c r="CY68" s="71"/>
      <c r="CZ68" s="71"/>
      <c r="DA68" s="71"/>
      <c r="DB68" s="71"/>
      <c r="DC68" s="71"/>
      <c r="DD68" s="71"/>
      <c r="DE68" s="71"/>
      <c r="DF68" s="71"/>
      <c r="DG68" s="71"/>
      <c r="DH68" s="71"/>
      <c r="DI68" s="71"/>
      <c r="DJ68" s="71"/>
      <c r="DK68" s="71"/>
      <c r="DL68" s="71"/>
      <c r="DM68" s="71"/>
      <c r="DN68" s="71"/>
      <c r="DO68" s="71"/>
      <c r="DP68" s="71"/>
      <c r="DQ68" s="71"/>
      <c r="DR68" s="71"/>
      <c r="DS68" s="71"/>
      <c r="DT68" s="71"/>
      <c r="DU68" s="71"/>
      <c r="DV68" s="71"/>
      <c r="DW68" s="71"/>
      <c r="DX68" s="71"/>
      <c r="DY68" s="71"/>
      <c r="DZ68" s="71"/>
      <c r="EA68" s="71"/>
      <c r="EB68" s="71"/>
      <c r="EC68" s="71"/>
      <c r="ED68" s="71"/>
      <c r="EE68" s="71"/>
      <c r="EF68" s="71"/>
      <c r="EG68" s="71"/>
      <c r="EH68" s="71"/>
      <c r="EI68" s="71"/>
      <c r="EJ68" s="71"/>
      <c r="EK68" s="71"/>
      <c r="EL68" s="71"/>
      <c r="EM68" s="71"/>
      <c r="EN68" s="71"/>
      <c r="EO68" s="71"/>
      <c r="EP68" s="71"/>
      <c r="EQ68" s="71"/>
      <c r="ER68" s="71"/>
      <c r="ES68" s="71"/>
      <c r="ET68" s="71"/>
      <c r="EU68" s="71"/>
    </row>
    <row r="69" spans="1:151" s="72" customFormat="1" ht="39" customHeight="1">
      <c r="A69" s="37">
        <v>61</v>
      </c>
      <c r="B69" s="90" t="s">
        <v>84</v>
      </c>
      <c r="C69" s="38" t="s">
        <v>38</v>
      </c>
      <c r="D69" s="39">
        <v>1200</v>
      </c>
      <c r="E69" s="39">
        <v>1200</v>
      </c>
      <c r="F69" s="79"/>
      <c r="G69" s="79"/>
      <c r="H69" s="39">
        <v>1833600</v>
      </c>
      <c r="I69" s="80"/>
      <c r="J69" s="70"/>
      <c r="K69" s="42"/>
      <c r="L69" s="46"/>
      <c r="M69" s="46"/>
      <c r="N69" s="46"/>
      <c r="O69" s="45">
        <f t="shared" ref="O69:O71" si="28">Q69/1.2</f>
        <v>1418000</v>
      </c>
      <c r="P69" s="40">
        <f t="shared" ref="P69:P71" si="29">Q69-O69</f>
        <v>283600</v>
      </c>
      <c r="Q69" s="46">
        <v>1701600</v>
      </c>
      <c r="R69" s="70"/>
      <c r="S69" s="70"/>
      <c r="T69" s="42"/>
      <c r="U69" s="70"/>
      <c r="V69" s="70"/>
      <c r="W69" s="42"/>
      <c r="X69" s="70"/>
      <c r="Y69" s="70"/>
      <c r="Z69" s="42"/>
      <c r="AA69" s="70"/>
      <c r="AB69" s="70"/>
      <c r="AC69" s="42"/>
      <c r="AD69" s="70"/>
      <c r="AE69" s="70"/>
      <c r="AF69" s="42"/>
      <c r="AG69" s="70"/>
      <c r="AH69" s="70"/>
      <c r="AI69" s="42"/>
      <c r="AJ69" s="70"/>
      <c r="AK69" s="70"/>
      <c r="AL69" s="42"/>
      <c r="AM69" s="70"/>
      <c r="AN69" s="70"/>
      <c r="AO69" s="42"/>
      <c r="AP69" s="70"/>
      <c r="AQ69" s="70"/>
      <c r="AR69" s="42"/>
      <c r="AS69" s="49" t="s">
        <v>32</v>
      </c>
      <c r="AW69" s="71"/>
      <c r="AX69" s="71"/>
      <c r="AY69" s="71"/>
      <c r="AZ69" s="71"/>
      <c r="BA69" s="71"/>
      <c r="BB69" s="71"/>
      <c r="BC69" s="71"/>
      <c r="BD69" s="71"/>
      <c r="BE69" s="71"/>
      <c r="BF69" s="71"/>
      <c r="BG69" s="71"/>
      <c r="BH69" s="71"/>
      <c r="BI69" s="71"/>
      <c r="BJ69" s="71"/>
      <c r="BK69" s="71"/>
      <c r="BL69" s="71"/>
      <c r="BM69" s="71"/>
      <c r="BN69" s="71"/>
      <c r="BO69" s="71"/>
      <c r="BP69" s="71"/>
      <c r="BQ69" s="71"/>
      <c r="BR69" s="71"/>
      <c r="BS69" s="71"/>
      <c r="BT69" s="71"/>
      <c r="BU69" s="71"/>
      <c r="BV69" s="71"/>
      <c r="BW69" s="71"/>
      <c r="BX69" s="71"/>
      <c r="BY69" s="71"/>
      <c r="BZ69" s="71"/>
      <c r="CA69" s="71"/>
      <c r="CB69" s="71"/>
      <c r="CC69" s="71"/>
      <c r="CD69" s="71"/>
      <c r="CE69" s="71"/>
      <c r="CF69" s="71"/>
      <c r="CG69" s="71"/>
      <c r="CH69" s="71"/>
      <c r="CI69" s="71"/>
      <c r="CJ69" s="71"/>
      <c r="CK69" s="71"/>
      <c r="CL69" s="71"/>
      <c r="CM69" s="71"/>
      <c r="CN69" s="71"/>
      <c r="CO69" s="71"/>
      <c r="CP69" s="71"/>
      <c r="CQ69" s="71"/>
      <c r="CR69" s="71"/>
      <c r="CS69" s="71"/>
      <c r="CT69" s="71"/>
      <c r="CU69" s="71"/>
      <c r="CV69" s="71"/>
      <c r="CW69" s="71"/>
      <c r="CX69" s="71"/>
      <c r="CY69" s="71"/>
      <c r="CZ69" s="71"/>
      <c r="DA69" s="71"/>
      <c r="DB69" s="71"/>
      <c r="DC69" s="71"/>
      <c r="DD69" s="71"/>
      <c r="DE69" s="71"/>
      <c r="DF69" s="71"/>
      <c r="DG69" s="71"/>
      <c r="DH69" s="71"/>
      <c r="DI69" s="71"/>
      <c r="DJ69" s="71"/>
      <c r="DK69" s="71"/>
      <c r="DL69" s="71"/>
      <c r="DM69" s="71"/>
      <c r="DN69" s="71"/>
      <c r="DO69" s="71"/>
      <c r="DP69" s="71"/>
      <c r="DQ69" s="71"/>
      <c r="DR69" s="71"/>
      <c r="DS69" s="71"/>
      <c r="DT69" s="71"/>
      <c r="DU69" s="71"/>
      <c r="DV69" s="71"/>
      <c r="DW69" s="71"/>
      <c r="DX69" s="71"/>
      <c r="DY69" s="71"/>
      <c r="DZ69" s="71"/>
      <c r="EA69" s="71"/>
      <c r="EB69" s="71"/>
      <c r="EC69" s="71"/>
      <c r="ED69" s="71"/>
      <c r="EE69" s="71"/>
      <c r="EF69" s="71"/>
      <c r="EG69" s="71"/>
      <c r="EH69" s="71"/>
      <c r="EI69" s="71"/>
      <c r="EJ69" s="71"/>
      <c r="EK69" s="71"/>
      <c r="EL69" s="71"/>
      <c r="EM69" s="71"/>
      <c r="EN69" s="71"/>
      <c r="EO69" s="71"/>
      <c r="EP69" s="71"/>
      <c r="EQ69" s="71"/>
      <c r="ER69" s="71"/>
      <c r="ES69" s="71"/>
      <c r="ET69" s="71"/>
      <c r="EU69" s="71"/>
    </row>
    <row r="70" spans="1:151" s="72" customFormat="1" ht="60.75" customHeight="1">
      <c r="A70" s="37">
        <v>62</v>
      </c>
      <c r="B70" s="90" t="s">
        <v>85</v>
      </c>
      <c r="C70" s="38" t="s">
        <v>112</v>
      </c>
      <c r="D70" s="38">
        <v>200</v>
      </c>
      <c r="E70" s="38">
        <v>200</v>
      </c>
      <c r="F70" s="79"/>
      <c r="G70" s="79"/>
      <c r="H70" s="39">
        <v>738560</v>
      </c>
      <c r="I70" s="41">
        <f>K70/1.2</f>
        <v>576666.66666666674</v>
      </c>
      <c r="J70" s="40">
        <f>K70-I70</f>
        <v>115333.33333333326</v>
      </c>
      <c r="K70" s="46">
        <v>692000</v>
      </c>
      <c r="L70" s="46"/>
      <c r="M70" s="46"/>
      <c r="N70" s="46"/>
      <c r="O70" s="45">
        <f t="shared" si="28"/>
        <v>551000</v>
      </c>
      <c r="P70" s="40">
        <f t="shared" si="29"/>
        <v>110200</v>
      </c>
      <c r="Q70" s="46">
        <v>661200</v>
      </c>
      <c r="R70" s="70"/>
      <c r="S70" s="70"/>
      <c r="T70" s="42"/>
      <c r="U70" s="70"/>
      <c r="V70" s="70"/>
      <c r="W70" s="42"/>
      <c r="X70" s="70"/>
      <c r="Y70" s="70"/>
      <c r="Z70" s="42"/>
      <c r="AA70" s="70"/>
      <c r="AB70" s="70"/>
      <c r="AC70" s="42"/>
      <c r="AD70" s="70"/>
      <c r="AE70" s="70"/>
      <c r="AF70" s="42"/>
      <c r="AG70" s="70"/>
      <c r="AH70" s="70"/>
      <c r="AI70" s="42"/>
      <c r="AJ70" s="70"/>
      <c r="AK70" s="70"/>
      <c r="AL70" s="42"/>
      <c r="AM70" s="70"/>
      <c r="AN70" s="70"/>
      <c r="AO70" s="42"/>
      <c r="AP70" s="70"/>
      <c r="AQ70" s="70"/>
      <c r="AR70" s="42"/>
      <c r="AS70" s="49" t="s">
        <v>32</v>
      </c>
      <c r="AW70" s="71"/>
      <c r="AX70" s="71"/>
      <c r="AY70" s="71"/>
      <c r="AZ70" s="71"/>
      <c r="BA70" s="71"/>
      <c r="BB70" s="71"/>
      <c r="BC70" s="71"/>
      <c r="BD70" s="71"/>
      <c r="BE70" s="71"/>
      <c r="BF70" s="71"/>
      <c r="BG70" s="71"/>
      <c r="BH70" s="71"/>
      <c r="BI70" s="71"/>
      <c r="BJ70" s="71"/>
      <c r="BK70" s="71"/>
      <c r="BL70" s="71"/>
      <c r="BM70" s="71"/>
      <c r="BN70" s="71"/>
      <c r="BO70" s="71"/>
      <c r="BP70" s="71"/>
      <c r="BQ70" s="71"/>
      <c r="BR70" s="71"/>
      <c r="BS70" s="71"/>
      <c r="BT70" s="71"/>
      <c r="BU70" s="71"/>
      <c r="BV70" s="71"/>
      <c r="BW70" s="71"/>
      <c r="BX70" s="71"/>
      <c r="BY70" s="71"/>
      <c r="BZ70" s="71"/>
      <c r="CA70" s="71"/>
      <c r="CB70" s="71"/>
      <c r="CC70" s="71"/>
      <c r="CD70" s="71"/>
      <c r="CE70" s="71"/>
      <c r="CF70" s="71"/>
      <c r="CG70" s="71"/>
      <c r="CH70" s="71"/>
      <c r="CI70" s="71"/>
      <c r="CJ70" s="71"/>
      <c r="CK70" s="71"/>
      <c r="CL70" s="71"/>
      <c r="CM70" s="71"/>
      <c r="CN70" s="71"/>
      <c r="CO70" s="71"/>
      <c r="CP70" s="71"/>
      <c r="CQ70" s="71"/>
      <c r="CR70" s="71"/>
      <c r="CS70" s="71"/>
      <c r="CT70" s="71"/>
      <c r="CU70" s="71"/>
      <c r="CV70" s="71"/>
      <c r="CW70" s="71"/>
      <c r="CX70" s="71"/>
      <c r="CY70" s="71"/>
      <c r="CZ70" s="71"/>
      <c r="DA70" s="71"/>
      <c r="DB70" s="71"/>
      <c r="DC70" s="71"/>
      <c r="DD70" s="71"/>
      <c r="DE70" s="71"/>
      <c r="DF70" s="71"/>
      <c r="DG70" s="71"/>
      <c r="DH70" s="71"/>
      <c r="DI70" s="71"/>
      <c r="DJ70" s="71"/>
      <c r="DK70" s="71"/>
      <c r="DL70" s="71"/>
      <c r="DM70" s="71"/>
      <c r="DN70" s="71"/>
      <c r="DO70" s="71"/>
      <c r="DP70" s="71"/>
      <c r="DQ70" s="71"/>
      <c r="DR70" s="71"/>
      <c r="DS70" s="71"/>
      <c r="DT70" s="71"/>
      <c r="DU70" s="71"/>
      <c r="DV70" s="71"/>
      <c r="DW70" s="71"/>
      <c r="DX70" s="71"/>
      <c r="DY70" s="71"/>
      <c r="DZ70" s="71"/>
      <c r="EA70" s="71"/>
      <c r="EB70" s="71"/>
      <c r="EC70" s="71"/>
      <c r="ED70" s="71"/>
      <c r="EE70" s="71"/>
      <c r="EF70" s="71"/>
      <c r="EG70" s="71"/>
      <c r="EH70" s="71"/>
      <c r="EI70" s="71"/>
      <c r="EJ70" s="71"/>
      <c r="EK70" s="71"/>
      <c r="EL70" s="71"/>
      <c r="EM70" s="71"/>
      <c r="EN70" s="71"/>
      <c r="EO70" s="71"/>
      <c r="EP70" s="71"/>
      <c r="EQ70" s="71"/>
      <c r="ER70" s="71"/>
      <c r="ES70" s="71"/>
      <c r="ET70" s="71"/>
      <c r="EU70" s="71"/>
    </row>
    <row r="71" spans="1:151" s="72" customFormat="1" ht="60.75" customHeight="1">
      <c r="A71" s="37">
        <v>63</v>
      </c>
      <c r="B71" s="90" t="s">
        <v>85</v>
      </c>
      <c r="C71" s="38" t="s">
        <v>38</v>
      </c>
      <c r="D71" s="39">
        <v>25400</v>
      </c>
      <c r="E71" s="39">
        <v>25400</v>
      </c>
      <c r="F71" s="79"/>
      <c r="G71" s="79"/>
      <c r="H71" s="39">
        <v>682752</v>
      </c>
      <c r="I71" s="80"/>
      <c r="J71" s="70"/>
      <c r="K71" s="42"/>
      <c r="L71" s="46"/>
      <c r="M71" s="46"/>
      <c r="N71" s="46"/>
      <c r="O71" s="45">
        <f t="shared" si="28"/>
        <v>527050</v>
      </c>
      <c r="P71" s="40">
        <f t="shared" si="29"/>
        <v>105410</v>
      </c>
      <c r="Q71" s="46">
        <v>632460</v>
      </c>
      <c r="R71" s="70"/>
      <c r="S71" s="70"/>
      <c r="T71" s="42"/>
      <c r="U71" s="70"/>
      <c r="V71" s="70"/>
      <c r="W71" s="42"/>
      <c r="X71" s="70"/>
      <c r="Y71" s="70"/>
      <c r="Z71" s="42"/>
      <c r="AA71" s="70"/>
      <c r="AB71" s="70"/>
      <c r="AC71" s="42"/>
      <c r="AD71" s="70"/>
      <c r="AE71" s="70"/>
      <c r="AF71" s="42"/>
      <c r="AG71" s="70"/>
      <c r="AH71" s="70"/>
      <c r="AI71" s="42"/>
      <c r="AJ71" s="70"/>
      <c r="AK71" s="70"/>
      <c r="AL71" s="42"/>
      <c r="AM71" s="70"/>
      <c r="AN71" s="70"/>
      <c r="AO71" s="42"/>
      <c r="AP71" s="70"/>
      <c r="AQ71" s="70"/>
      <c r="AR71" s="42"/>
      <c r="AS71" s="49" t="s">
        <v>32</v>
      </c>
      <c r="AW71" s="71"/>
      <c r="AX71" s="71"/>
      <c r="AY71" s="71"/>
      <c r="AZ71" s="71"/>
      <c r="BA71" s="71"/>
      <c r="BB71" s="71"/>
      <c r="BC71" s="71"/>
      <c r="BD71" s="71"/>
      <c r="BE71" s="71"/>
      <c r="BF71" s="71"/>
      <c r="BG71" s="71"/>
      <c r="BH71" s="71"/>
      <c r="BI71" s="71"/>
      <c r="BJ71" s="71"/>
      <c r="BK71" s="71"/>
      <c r="BL71" s="71"/>
      <c r="BM71" s="71"/>
      <c r="BN71" s="71"/>
      <c r="BO71" s="71"/>
      <c r="BP71" s="71"/>
      <c r="BQ71" s="71"/>
      <c r="BR71" s="71"/>
      <c r="BS71" s="71"/>
      <c r="BT71" s="71"/>
      <c r="BU71" s="71"/>
      <c r="BV71" s="71"/>
      <c r="BW71" s="71"/>
      <c r="BX71" s="71"/>
      <c r="BY71" s="71"/>
      <c r="BZ71" s="71"/>
      <c r="CA71" s="71"/>
      <c r="CB71" s="71"/>
      <c r="CC71" s="71"/>
      <c r="CD71" s="71"/>
      <c r="CE71" s="71"/>
      <c r="CF71" s="71"/>
      <c r="CG71" s="71"/>
      <c r="CH71" s="71"/>
      <c r="CI71" s="71"/>
      <c r="CJ71" s="71"/>
      <c r="CK71" s="71"/>
      <c r="CL71" s="71"/>
      <c r="CM71" s="71"/>
      <c r="CN71" s="71"/>
      <c r="CO71" s="71"/>
      <c r="CP71" s="71"/>
      <c r="CQ71" s="71"/>
      <c r="CR71" s="71"/>
      <c r="CS71" s="71"/>
      <c r="CT71" s="71"/>
      <c r="CU71" s="71"/>
      <c r="CV71" s="71"/>
      <c r="CW71" s="71"/>
      <c r="CX71" s="71"/>
      <c r="CY71" s="71"/>
      <c r="CZ71" s="71"/>
      <c r="DA71" s="71"/>
      <c r="DB71" s="71"/>
      <c r="DC71" s="71"/>
      <c r="DD71" s="71"/>
      <c r="DE71" s="71"/>
      <c r="DF71" s="71"/>
      <c r="DG71" s="71"/>
      <c r="DH71" s="71"/>
      <c r="DI71" s="71"/>
      <c r="DJ71" s="71"/>
      <c r="DK71" s="71"/>
      <c r="DL71" s="71"/>
      <c r="DM71" s="71"/>
      <c r="DN71" s="71"/>
      <c r="DO71" s="71"/>
      <c r="DP71" s="71"/>
      <c r="DQ71" s="71"/>
      <c r="DR71" s="71"/>
      <c r="DS71" s="71"/>
      <c r="DT71" s="71"/>
      <c r="DU71" s="71"/>
      <c r="DV71" s="71"/>
      <c r="DW71" s="71"/>
      <c r="DX71" s="71"/>
      <c r="DY71" s="71"/>
      <c r="DZ71" s="71"/>
      <c r="EA71" s="71"/>
      <c r="EB71" s="71"/>
      <c r="EC71" s="71"/>
      <c r="ED71" s="71"/>
      <c r="EE71" s="71"/>
      <c r="EF71" s="71"/>
      <c r="EG71" s="71"/>
      <c r="EH71" s="71"/>
      <c r="EI71" s="71"/>
      <c r="EJ71" s="71"/>
      <c r="EK71" s="71"/>
      <c r="EL71" s="71"/>
      <c r="EM71" s="71"/>
      <c r="EN71" s="71"/>
      <c r="EO71" s="71"/>
      <c r="EP71" s="71"/>
      <c r="EQ71" s="71"/>
      <c r="ER71" s="71"/>
      <c r="ES71" s="71"/>
      <c r="ET71" s="71"/>
      <c r="EU71" s="71"/>
    </row>
    <row r="72" spans="1:151" s="72" customFormat="1" ht="42.75" customHeight="1">
      <c r="A72" s="37">
        <v>64</v>
      </c>
      <c r="B72" s="90" t="s">
        <v>86</v>
      </c>
      <c r="C72" s="38" t="s">
        <v>39</v>
      </c>
      <c r="D72" s="39">
        <v>35000</v>
      </c>
      <c r="E72" s="39">
        <v>35000</v>
      </c>
      <c r="F72" s="79"/>
      <c r="G72" s="79"/>
      <c r="H72" s="39">
        <v>66500</v>
      </c>
      <c r="I72" s="41">
        <f t="shared" ref="I72:I73" si="30">K72/1.2</f>
        <v>52675</v>
      </c>
      <c r="J72" s="40">
        <f t="shared" ref="J72:J73" si="31">K72-I72</f>
        <v>10535</v>
      </c>
      <c r="K72" s="46">
        <v>63210</v>
      </c>
      <c r="L72" s="46"/>
      <c r="M72" s="46"/>
      <c r="N72" s="46"/>
      <c r="O72" s="70"/>
      <c r="P72" s="70"/>
      <c r="Q72" s="42"/>
      <c r="R72" s="45">
        <f t="shared" ref="R72:R73" si="32">T72/1.2</f>
        <v>55416.666666666672</v>
      </c>
      <c r="S72" s="40">
        <f t="shared" ref="S72:S73" si="33">T72-R72</f>
        <v>11083.333333333328</v>
      </c>
      <c r="T72" s="46">
        <v>66500</v>
      </c>
      <c r="U72" s="70"/>
      <c r="V72" s="70"/>
      <c r="W72" s="42"/>
      <c r="X72" s="70"/>
      <c r="Y72" s="70"/>
      <c r="Z72" s="42"/>
      <c r="AA72" s="70"/>
      <c r="AB72" s="70"/>
      <c r="AC72" s="42"/>
      <c r="AD72" s="70"/>
      <c r="AE72" s="70"/>
      <c r="AF72" s="42"/>
      <c r="AG72" s="70"/>
      <c r="AH72" s="70"/>
      <c r="AI72" s="42"/>
      <c r="AJ72" s="70"/>
      <c r="AK72" s="70"/>
      <c r="AL72" s="42"/>
      <c r="AM72" s="70"/>
      <c r="AN72" s="70"/>
      <c r="AO72" s="42"/>
      <c r="AP72" s="70"/>
      <c r="AQ72" s="70"/>
      <c r="AR72" s="42"/>
      <c r="AS72" s="49" t="s">
        <v>31</v>
      </c>
      <c r="AW72" s="71"/>
      <c r="AX72" s="71"/>
      <c r="AY72" s="71"/>
      <c r="AZ72" s="71"/>
      <c r="BA72" s="71"/>
      <c r="BB72" s="71"/>
      <c r="BC72" s="71"/>
      <c r="BD72" s="71"/>
      <c r="BE72" s="71"/>
      <c r="BF72" s="71"/>
      <c r="BG72" s="71"/>
      <c r="BH72" s="71"/>
      <c r="BI72" s="71"/>
      <c r="BJ72" s="71"/>
      <c r="BK72" s="71"/>
      <c r="BL72" s="71"/>
      <c r="BM72" s="71"/>
      <c r="BN72" s="71"/>
      <c r="BO72" s="71"/>
      <c r="BP72" s="71"/>
      <c r="BQ72" s="71"/>
      <c r="BR72" s="71"/>
      <c r="BS72" s="71"/>
      <c r="BT72" s="71"/>
      <c r="BU72" s="71"/>
      <c r="BV72" s="71"/>
      <c r="BW72" s="71"/>
      <c r="BX72" s="71"/>
      <c r="BY72" s="71"/>
      <c r="BZ72" s="71"/>
      <c r="CA72" s="71"/>
      <c r="CB72" s="71"/>
      <c r="CC72" s="71"/>
      <c r="CD72" s="71"/>
      <c r="CE72" s="71"/>
      <c r="CF72" s="71"/>
      <c r="CG72" s="71"/>
      <c r="CH72" s="71"/>
      <c r="CI72" s="71"/>
      <c r="CJ72" s="71"/>
      <c r="CK72" s="71"/>
      <c r="CL72" s="71"/>
      <c r="CM72" s="71"/>
      <c r="CN72" s="71"/>
      <c r="CO72" s="71"/>
      <c r="CP72" s="71"/>
      <c r="CQ72" s="71"/>
      <c r="CR72" s="71"/>
      <c r="CS72" s="71"/>
      <c r="CT72" s="71"/>
      <c r="CU72" s="71"/>
      <c r="CV72" s="71"/>
      <c r="CW72" s="71"/>
      <c r="CX72" s="71"/>
      <c r="CY72" s="71"/>
      <c r="CZ72" s="71"/>
      <c r="DA72" s="71"/>
      <c r="DB72" s="71"/>
      <c r="DC72" s="71"/>
      <c r="DD72" s="71"/>
      <c r="DE72" s="71"/>
      <c r="DF72" s="71"/>
      <c r="DG72" s="71"/>
      <c r="DH72" s="71"/>
      <c r="DI72" s="71"/>
      <c r="DJ72" s="71"/>
      <c r="DK72" s="71"/>
      <c r="DL72" s="71"/>
      <c r="DM72" s="71"/>
      <c r="DN72" s="71"/>
      <c r="DO72" s="71"/>
      <c r="DP72" s="71"/>
      <c r="DQ72" s="71"/>
      <c r="DR72" s="71"/>
      <c r="DS72" s="71"/>
      <c r="DT72" s="71"/>
      <c r="DU72" s="71"/>
      <c r="DV72" s="71"/>
      <c r="DW72" s="71"/>
      <c r="DX72" s="71"/>
      <c r="DY72" s="71"/>
      <c r="DZ72" s="71"/>
      <c r="EA72" s="71"/>
      <c r="EB72" s="71"/>
      <c r="EC72" s="71"/>
      <c r="ED72" s="71"/>
      <c r="EE72" s="71"/>
      <c r="EF72" s="71"/>
      <c r="EG72" s="71"/>
      <c r="EH72" s="71"/>
      <c r="EI72" s="71"/>
      <c r="EJ72" s="71"/>
      <c r="EK72" s="71"/>
      <c r="EL72" s="71"/>
      <c r="EM72" s="71"/>
      <c r="EN72" s="71"/>
      <c r="EO72" s="71"/>
      <c r="EP72" s="71"/>
      <c r="EQ72" s="71"/>
      <c r="ER72" s="71"/>
      <c r="ES72" s="71"/>
      <c r="ET72" s="71"/>
      <c r="EU72" s="71"/>
    </row>
    <row r="73" spans="1:151" s="72" customFormat="1" ht="60.75" customHeight="1">
      <c r="A73" s="37">
        <v>65</v>
      </c>
      <c r="B73" s="90" t="s">
        <v>87</v>
      </c>
      <c r="C73" s="38" t="s">
        <v>39</v>
      </c>
      <c r="D73" s="39">
        <v>80000</v>
      </c>
      <c r="E73" s="39">
        <v>80000</v>
      </c>
      <c r="F73" s="79"/>
      <c r="G73" s="79"/>
      <c r="H73" s="39">
        <v>1980800</v>
      </c>
      <c r="I73" s="41">
        <f t="shared" si="30"/>
        <v>1716666.6666666667</v>
      </c>
      <c r="J73" s="40">
        <f t="shared" si="31"/>
        <v>343333.33333333326</v>
      </c>
      <c r="K73" s="46">
        <v>2060000</v>
      </c>
      <c r="L73" s="46"/>
      <c r="M73" s="46"/>
      <c r="N73" s="46"/>
      <c r="O73" s="70"/>
      <c r="P73" s="70"/>
      <c r="Q73" s="42"/>
      <c r="R73" s="45">
        <f t="shared" si="32"/>
        <v>2066666.6666666667</v>
      </c>
      <c r="S73" s="40">
        <f t="shared" si="33"/>
        <v>413333.33333333326</v>
      </c>
      <c r="T73" s="46">
        <v>2480000</v>
      </c>
      <c r="U73" s="70"/>
      <c r="V73" s="70"/>
      <c r="W73" s="42"/>
      <c r="X73" s="70"/>
      <c r="Y73" s="70"/>
      <c r="Z73" s="42"/>
      <c r="AA73" s="70"/>
      <c r="AB73" s="70"/>
      <c r="AC73" s="42"/>
      <c r="AD73" s="70"/>
      <c r="AE73" s="70"/>
      <c r="AF73" s="42"/>
      <c r="AG73" s="45">
        <f>AI73/1.2</f>
        <v>1639333.3333333335</v>
      </c>
      <c r="AH73" s="40">
        <f>AI73-AG73</f>
        <v>327866.66666666651</v>
      </c>
      <c r="AI73" s="46">
        <v>1967200</v>
      </c>
      <c r="AJ73" s="70"/>
      <c r="AK73" s="70"/>
      <c r="AL73" s="42"/>
      <c r="AM73" s="70"/>
      <c r="AN73" s="70"/>
      <c r="AO73" s="42"/>
      <c r="AP73" s="70"/>
      <c r="AQ73" s="70"/>
      <c r="AR73" s="42"/>
      <c r="AS73" s="49" t="s">
        <v>36</v>
      </c>
      <c r="AW73" s="71"/>
      <c r="AX73" s="71"/>
      <c r="AY73" s="71"/>
      <c r="AZ73" s="71"/>
      <c r="BA73" s="71"/>
      <c r="BB73" s="71"/>
      <c r="BC73" s="71"/>
      <c r="BD73" s="71"/>
      <c r="BE73" s="71"/>
      <c r="BF73" s="71"/>
      <c r="BG73" s="71"/>
      <c r="BH73" s="71"/>
      <c r="BI73" s="71"/>
      <c r="BJ73" s="71"/>
      <c r="BK73" s="71"/>
      <c r="BL73" s="71"/>
      <c r="BM73" s="71"/>
      <c r="BN73" s="71"/>
      <c r="BO73" s="71"/>
      <c r="BP73" s="71"/>
      <c r="BQ73" s="71"/>
      <c r="BR73" s="71"/>
      <c r="BS73" s="71"/>
      <c r="BT73" s="71"/>
      <c r="BU73" s="71"/>
      <c r="BV73" s="71"/>
      <c r="BW73" s="71"/>
      <c r="BX73" s="71"/>
      <c r="BY73" s="71"/>
      <c r="BZ73" s="71"/>
      <c r="CA73" s="71"/>
      <c r="CB73" s="71"/>
      <c r="CC73" s="71"/>
      <c r="CD73" s="71"/>
      <c r="CE73" s="71"/>
      <c r="CF73" s="71"/>
      <c r="CG73" s="71"/>
      <c r="CH73" s="71"/>
      <c r="CI73" s="71"/>
      <c r="CJ73" s="71"/>
      <c r="CK73" s="71"/>
      <c r="CL73" s="71"/>
      <c r="CM73" s="71"/>
      <c r="CN73" s="71"/>
      <c r="CO73" s="71"/>
      <c r="CP73" s="71"/>
      <c r="CQ73" s="71"/>
      <c r="CR73" s="71"/>
      <c r="CS73" s="71"/>
      <c r="CT73" s="71"/>
      <c r="CU73" s="71"/>
      <c r="CV73" s="71"/>
      <c r="CW73" s="71"/>
      <c r="CX73" s="71"/>
      <c r="CY73" s="71"/>
      <c r="CZ73" s="71"/>
      <c r="DA73" s="71"/>
      <c r="DB73" s="71"/>
      <c r="DC73" s="71"/>
      <c r="DD73" s="71"/>
      <c r="DE73" s="71"/>
      <c r="DF73" s="71"/>
      <c r="DG73" s="71"/>
      <c r="DH73" s="71"/>
      <c r="DI73" s="71"/>
      <c r="DJ73" s="71"/>
      <c r="DK73" s="71"/>
      <c r="DL73" s="71"/>
      <c r="DM73" s="71"/>
      <c r="DN73" s="71"/>
      <c r="DO73" s="71"/>
      <c r="DP73" s="71"/>
      <c r="DQ73" s="71"/>
      <c r="DR73" s="71"/>
      <c r="DS73" s="71"/>
      <c r="DT73" s="71"/>
      <c r="DU73" s="71"/>
      <c r="DV73" s="71"/>
      <c r="DW73" s="71"/>
      <c r="DX73" s="71"/>
      <c r="DY73" s="71"/>
      <c r="DZ73" s="71"/>
      <c r="EA73" s="71"/>
      <c r="EB73" s="71"/>
      <c r="EC73" s="71"/>
      <c r="ED73" s="71"/>
      <c r="EE73" s="71"/>
      <c r="EF73" s="71"/>
      <c r="EG73" s="71"/>
      <c r="EH73" s="71"/>
      <c r="EI73" s="71"/>
      <c r="EJ73" s="71"/>
      <c r="EK73" s="71"/>
      <c r="EL73" s="71"/>
      <c r="EM73" s="71"/>
      <c r="EN73" s="71"/>
      <c r="EO73" s="71"/>
      <c r="EP73" s="71"/>
      <c r="EQ73" s="71"/>
      <c r="ER73" s="71"/>
      <c r="ES73" s="71"/>
      <c r="ET73" s="71"/>
      <c r="EU73" s="71"/>
    </row>
    <row r="74" spans="1:151" s="72" customFormat="1" ht="45" customHeight="1">
      <c r="A74" s="37">
        <v>66</v>
      </c>
      <c r="B74" s="90" t="s">
        <v>88</v>
      </c>
      <c r="C74" s="38" t="s">
        <v>38</v>
      </c>
      <c r="D74" s="38">
        <v>700</v>
      </c>
      <c r="E74" s="38">
        <v>700</v>
      </c>
      <c r="F74" s="79"/>
      <c r="G74" s="79"/>
      <c r="H74" s="39">
        <v>164500</v>
      </c>
      <c r="I74" s="80"/>
      <c r="J74" s="70"/>
      <c r="K74" s="42"/>
      <c r="L74" s="46"/>
      <c r="M74" s="46"/>
      <c r="N74" s="46"/>
      <c r="O74" s="45">
        <f>Q74/1.2</f>
        <v>137083.33333333334</v>
      </c>
      <c r="P74" s="40">
        <f>Q74-O74</f>
        <v>27416.666666666657</v>
      </c>
      <c r="Q74" s="46">
        <v>164500</v>
      </c>
      <c r="R74" s="70"/>
      <c r="S74" s="70"/>
      <c r="T74" s="42"/>
      <c r="U74" s="70"/>
      <c r="V74" s="70"/>
      <c r="W74" s="42"/>
      <c r="X74" s="70"/>
      <c r="Y74" s="70"/>
      <c r="Z74" s="42"/>
      <c r="AA74" s="70"/>
      <c r="AB74" s="70"/>
      <c r="AC74" s="42"/>
      <c r="AD74" s="70"/>
      <c r="AE74" s="70"/>
      <c r="AF74" s="42"/>
      <c r="AG74" s="70"/>
      <c r="AH74" s="70"/>
      <c r="AI74" s="42"/>
      <c r="AJ74" s="70"/>
      <c r="AK74" s="70"/>
      <c r="AL74" s="42"/>
      <c r="AM74" s="70"/>
      <c r="AN74" s="70"/>
      <c r="AO74" s="42"/>
      <c r="AP74" s="70"/>
      <c r="AQ74" s="70"/>
      <c r="AR74" s="42"/>
      <c r="AS74" s="49" t="s">
        <v>32</v>
      </c>
      <c r="AW74" s="71"/>
      <c r="AX74" s="71"/>
      <c r="AY74" s="71"/>
      <c r="AZ74" s="71"/>
      <c r="BA74" s="71"/>
      <c r="BB74" s="71"/>
      <c r="BC74" s="71"/>
      <c r="BD74" s="71"/>
      <c r="BE74" s="71"/>
      <c r="BF74" s="71"/>
      <c r="BG74" s="71"/>
      <c r="BH74" s="71"/>
      <c r="BI74" s="71"/>
      <c r="BJ74" s="71"/>
      <c r="BK74" s="71"/>
      <c r="BL74" s="71"/>
      <c r="BM74" s="71"/>
      <c r="BN74" s="71"/>
      <c r="BO74" s="71"/>
      <c r="BP74" s="71"/>
      <c r="BQ74" s="71"/>
      <c r="BR74" s="71"/>
      <c r="BS74" s="71"/>
      <c r="BT74" s="71"/>
      <c r="BU74" s="71"/>
      <c r="BV74" s="71"/>
      <c r="BW74" s="71"/>
      <c r="BX74" s="71"/>
      <c r="BY74" s="71"/>
      <c r="BZ74" s="71"/>
      <c r="CA74" s="71"/>
      <c r="CB74" s="71"/>
      <c r="CC74" s="71"/>
      <c r="CD74" s="71"/>
      <c r="CE74" s="71"/>
      <c r="CF74" s="71"/>
      <c r="CG74" s="71"/>
      <c r="CH74" s="71"/>
      <c r="CI74" s="71"/>
      <c r="CJ74" s="71"/>
      <c r="CK74" s="71"/>
      <c r="CL74" s="71"/>
      <c r="CM74" s="71"/>
      <c r="CN74" s="71"/>
      <c r="CO74" s="71"/>
      <c r="CP74" s="71"/>
      <c r="CQ74" s="71"/>
      <c r="CR74" s="71"/>
      <c r="CS74" s="71"/>
      <c r="CT74" s="71"/>
      <c r="CU74" s="71"/>
      <c r="CV74" s="71"/>
      <c r="CW74" s="71"/>
      <c r="CX74" s="71"/>
      <c r="CY74" s="71"/>
      <c r="CZ74" s="71"/>
      <c r="DA74" s="71"/>
      <c r="DB74" s="71"/>
      <c r="DC74" s="71"/>
      <c r="DD74" s="71"/>
      <c r="DE74" s="71"/>
      <c r="DF74" s="71"/>
      <c r="DG74" s="71"/>
      <c r="DH74" s="71"/>
      <c r="DI74" s="71"/>
      <c r="DJ74" s="71"/>
      <c r="DK74" s="71"/>
      <c r="DL74" s="71"/>
      <c r="DM74" s="71"/>
      <c r="DN74" s="71"/>
      <c r="DO74" s="71"/>
      <c r="DP74" s="71"/>
      <c r="DQ74" s="71"/>
      <c r="DR74" s="71"/>
      <c r="DS74" s="71"/>
      <c r="DT74" s="71"/>
      <c r="DU74" s="71"/>
      <c r="DV74" s="71"/>
      <c r="DW74" s="71"/>
      <c r="DX74" s="71"/>
      <c r="DY74" s="71"/>
      <c r="DZ74" s="71"/>
      <c r="EA74" s="71"/>
      <c r="EB74" s="71"/>
      <c r="EC74" s="71"/>
      <c r="ED74" s="71"/>
      <c r="EE74" s="71"/>
      <c r="EF74" s="71"/>
      <c r="EG74" s="71"/>
      <c r="EH74" s="71"/>
      <c r="EI74" s="71"/>
      <c r="EJ74" s="71"/>
      <c r="EK74" s="71"/>
      <c r="EL74" s="71"/>
      <c r="EM74" s="71"/>
      <c r="EN74" s="71"/>
      <c r="EO74" s="71"/>
      <c r="EP74" s="71"/>
      <c r="EQ74" s="71"/>
      <c r="ER74" s="71"/>
      <c r="ES74" s="71"/>
      <c r="ET74" s="71"/>
      <c r="EU74" s="71"/>
    </row>
    <row r="75" spans="1:151" s="72" customFormat="1" ht="42" customHeight="1">
      <c r="A75" s="37">
        <v>67</v>
      </c>
      <c r="B75" s="90" t="s">
        <v>89</v>
      </c>
      <c r="C75" s="38" t="s">
        <v>39</v>
      </c>
      <c r="D75" s="39">
        <v>150000</v>
      </c>
      <c r="E75" s="39">
        <v>150000</v>
      </c>
      <c r="F75" s="79"/>
      <c r="G75" s="79"/>
      <c r="H75" s="39">
        <v>840000</v>
      </c>
      <c r="I75" s="41">
        <f>K75/1.2</f>
        <v>695000</v>
      </c>
      <c r="J75" s="40">
        <f>K75-I75</f>
        <v>139000</v>
      </c>
      <c r="K75" s="46">
        <v>834000</v>
      </c>
      <c r="L75" s="46"/>
      <c r="M75" s="46"/>
      <c r="N75" s="46"/>
      <c r="O75" s="70"/>
      <c r="P75" s="70"/>
      <c r="Q75" s="42"/>
      <c r="R75" s="70"/>
      <c r="S75" s="70"/>
      <c r="T75" s="42"/>
      <c r="U75" s="70"/>
      <c r="V75" s="70"/>
      <c r="W75" s="42"/>
      <c r="X75" s="70"/>
      <c r="Y75" s="70"/>
      <c r="Z75" s="42"/>
      <c r="AA75" s="70"/>
      <c r="AB75" s="70"/>
      <c r="AC75" s="42"/>
      <c r="AD75" s="70"/>
      <c r="AE75" s="70"/>
      <c r="AF75" s="42"/>
      <c r="AG75" s="47">
        <f>AI75/1.2</f>
        <v>608750</v>
      </c>
      <c r="AH75" s="48">
        <f>AI75-AG75</f>
        <v>121750</v>
      </c>
      <c r="AI75" s="46">
        <v>730500</v>
      </c>
      <c r="AJ75" s="70"/>
      <c r="AK75" s="70"/>
      <c r="AL75" s="42"/>
      <c r="AM75" s="70"/>
      <c r="AN75" s="70"/>
      <c r="AO75" s="42"/>
      <c r="AP75" s="47">
        <f>AR75/1.2</f>
        <v>667500</v>
      </c>
      <c r="AQ75" s="48">
        <f>AR75-AP75</f>
        <v>133500</v>
      </c>
      <c r="AR75" s="46">
        <v>801000</v>
      </c>
      <c r="AS75" s="49" t="s">
        <v>36</v>
      </c>
      <c r="AW75" s="71"/>
      <c r="AX75" s="71"/>
      <c r="AY75" s="71"/>
      <c r="AZ75" s="71"/>
      <c r="BA75" s="71"/>
      <c r="BB75" s="71"/>
      <c r="BC75" s="71"/>
      <c r="BD75" s="71"/>
      <c r="BE75" s="71"/>
      <c r="BF75" s="71"/>
      <c r="BG75" s="71"/>
      <c r="BH75" s="71"/>
      <c r="BI75" s="71"/>
      <c r="BJ75" s="71"/>
      <c r="BK75" s="71"/>
      <c r="BL75" s="71"/>
      <c r="BM75" s="71"/>
      <c r="BN75" s="71"/>
      <c r="BO75" s="71"/>
      <c r="BP75" s="71"/>
      <c r="BQ75" s="71"/>
      <c r="BR75" s="71"/>
      <c r="BS75" s="71"/>
      <c r="BT75" s="71"/>
      <c r="BU75" s="71"/>
      <c r="BV75" s="71"/>
      <c r="BW75" s="71"/>
      <c r="BX75" s="71"/>
      <c r="BY75" s="71"/>
      <c r="BZ75" s="71"/>
      <c r="CA75" s="71"/>
      <c r="CB75" s="71"/>
      <c r="CC75" s="71"/>
      <c r="CD75" s="71"/>
      <c r="CE75" s="71"/>
      <c r="CF75" s="71"/>
      <c r="CG75" s="71"/>
      <c r="CH75" s="71"/>
      <c r="CI75" s="71"/>
      <c r="CJ75" s="71"/>
      <c r="CK75" s="71"/>
      <c r="CL75" s="71"/>
      <c r="CM75" s="71"/>
      <c r="CN75" s="71"/>
      <c r="CO75" s="71"/>
      <c r="CP75" s="71"/>
      <c r="CQ75" s="71"/>
      <c r="CR75" s="71"/>
      <c r="CS75" s="71"/>
      <c r="CT75" s="71"/>
      <c r="CU75" s="71"/>
      <c r="CV75" s="71"/>
      <c r="CW75" s="71"/>
      <c r="CX75" s="71"/>
      <c r="CY75" s="71"/>
      <c r="CZ75" s="71"/>
      <c r="DA75" s="71"/>
      <c r="DB75" s="71"/>
      <c r="DC75" s="71"/>
      <c r="DD75" s="71"/>
      <c r="DE75" s="71"/>
      <c r="DF75" s="71"/>
      <c r="DG75" s="71"/>
      <c r="DH75" s="71"/>
      <c r="DI75" s="71"/>
      <c r="DJ75" s="71"/>
      <c r="DK75" s="71"/>
      <c r="DL75" s="71"/>
      <c r="DM75" s="71"/>
      <c r="DN75" s="71"/>
      <c r="DO75" s="71"/>
      <c r="DP75" s="71"/>
      <c r="DQ75" s="71"/>
      <c r="DR75" s="71"/>
      <c r="DS75" s="71"/>
      <c r="DT75" s="71"/>
      <c r="DU75" s="71"/>
      <c r="DV75" s="71"/>
      <c r="DW75" s="71"/>
      <c r="DX75" s="71"/>
      <c r="DY75" s="71"/>
      <c r="DZ75" s="71"/>
      <c r="EA75" s="71"/>
      <c r="EB75" s="71"/>
      <c r="EC75" s="71"/>
      <c r="ED75" s="71"/>
      <c r="EE75" s="71"/>
      <c r="EF75" s="71"/>
      <c r="EG75" s="71"/>
      <c r="EH75" s="71"/>
      <c r="EI75" s="71"/>
      <c r="EJ75" s="71"/>
      <c r="EK75" s="71"/>
      <c r="EL75" s="71"/>
      <c r="EM75" s="71"/>
      <c r="EN75" s="71"/>
      <c r="EO75" s="71"/>
      <c r="EP75" s="71"/>
      <c r="EQ75" s="71"/>
      <c r="ER75" s="71"/>
      <c r="ES75" s="71"/>
      <c r="ET75" s="71"/>
      <c r="EU75" s="71"/>
    </row>
    <row r="76" spans="1:151" s="72" customFormat="1" ht="52.5" customHeight="1">
      <c r="A76" s="37">
        <v>68</v>
      </c>
      <c r="B76" s="90" t="s">
        <v>89</v>
      </c>
      <c r="C76" s="38" t="s">
        <v>39</v>
      </c>
      <c r="D76" s="39">
        <v>2150</v>
      </c>
      <c r="E76" s="39">
        <v>2150</v>
      </c>
      <c r="F76" s="79"/>
      <c r="G76" s="79"/>
      <c r="H76" s="39">
        <v>59082</v>
      </c>
      <c r="I76" s="80"/>
      <c r="J76" s="70"/>
      <c r="K76" s="42"/>
      <c r="L76" s="46"/>
      <c r="M76" s="46"/>
      <c r="N76" s="46"/>
      <c r="O76" s="70"/>
      <c r="P76" s="70"/>
      <c r="Q76" s="42"/>
      <c r="R76" s="45">
        <f t="shared" ref="R76:R78" si="34">T76/1.2</f>
        <v>98541.666666666672</v>
      </c>
      <c r="S76" s="40">
        <f t="shared" ref="S76:S78" si="35">T76-R76</f>
        <v>19708.333333333328</v>
      </c>
      <c r="T76" s="46">
        <v>118250</v>
      </c>
      <c r="U76" s="70"/>
      <c r="V76" s="70"/>
      <c r="W76" s="42"/>
      <c r="X76" s="70"/>
      <c r="Y76" s="70"/>
      <c r="Z76" s="42"/>
      <c r="AA76" s="70"/>
      <c r="AB76" s="70"/>
      <c r="AC76" s="42"/>
      <c r="AD76" s="70"/>
      <c r="AE76" s="70"/>
      <c r="AF76" s="42"/>
      <c r="AG76" s="70"/>
      <c r="AH76" s="70"/>
      <c r="AI76" s="42"/>
      <c r="AJ76" s="45">
        <f>AL76/1.2</f>
        <v>41745.833333333336</v>
      </c>
      <c r="AK76" s="45">
        <f>AL76-AJ76</f>
        <v>8349.1666666666642</v>
      </c>
      <c r="AL76" s="46">
        <v>50095</v>
      </c>
      <c r="AM76" s="70"/>
      <c r="AN76" s="70"/>
      <c r="AO76" s="42"/>
      <c r="AP76" s="70"/>
      <c r="AQ76" s="70"/>
      <c r="AR76" s="42"/>
      <c r="AS76" s="49" t="s">
        <v>43</v>
      </c>
      <c r="AW76" s="71"/>
      <c r="AX76" s="71"/>
      <c r="AY76" s="71"/>
      <c r="AZ76" s="71"/>
      <c r="BA76" s="71"/>
      <c r="BB76" s="71"/>
      <c r="BC76" s="71"/>
      <c r="BD76" s="71"/>
      <c r="BE76" s="71"/>
      <c r="BF76" s="71"/>
      <c r="BG76" s="71"/>
      <c r="BH76" s="71"/>
      <c r="BI76" s="71"/>
      <c r="BJ76" s="71"/>
      <c r="BK76" s="71"/>
      <c r="BL76" s="71"/>
      <c r="BM76" s="71"/>
      <c r="BN76" s="71"/>
      <c r="BO76" s="71"/>
      <c r="BP76" s="71"/>
      <c r="BQ76" s="71"/>
      <c r="BR76" s="71"/>
      <c r="BS76" s="71"/>
      <c r="BT76" s="71"/>
      <c r="BU76" s="71"/>
      <c r="BV76" s="71"/>
      <c r="BW76" s="71"/>
      <c r="BX76" s="71"/>
      <c r="BY76" s="71"/>
      <c r="BZ76" s="71"/>
      <c r="CA76" s="71"/>
      <c r="CB76" s="71"/>
      <c r="CC76" s="71"/>
      <c r="CD76" s="71"/>
      <c r="CE76" s="71"/>
      <c r="CF76" s="71"/>
      <c r="CG76" s="71"/>
      <c r="CH76" s="71"/>
      <c r="CI76" s="71"/>
      <c r="CJ76" s="71"/>
      <c r="CK76" s="71"/>
      <c r="CL76" s="71"/>
      <c r="CM76" s="71"/>
      <c r="CN76" s="71"/>
      <c r="CO76" s="71"/>
      <c r="CP76" s="71"/>
      <c r="CQ76" s="71"/>
      <c r="CR76" s="71"/>
      <c r="CS76" s="71"/>
      <c r="CT76" s="71"/>
      <c r="CU76" s="71"/>
      <c r="CV76" s="71"/>
      <c r="CW76" s="71"/>
      <c r="CX76" s="71"/>
      <c r="CY76" s="71"/>
      <c r="CZ76" s="71"/>
      <c r="DA76" s="71"/>
      <c r="DB76" s="71"/>
      <c r="DC76" s="71"/>
      <c r="DD76" s="71"/>
      <c r="DE76" s="71"/>
      <c r="DF76" s="71"/>
      <c r="DG76" s="71"/>
      <c r="DH76" s="71"/>
      <c r="DI76" s="71"/>
      <c r="DJ76" s="71"/>
      <c r="DK76" s="71"/>
      <c r="DL76" s="71"/>
      <c r="DM76" s="71"/>
      <c r="DN76" s="71"/>
      <c r="DO76" s="71"/>
      <c r="DP76" s="71"/>
      <c r="DQ76" s="71"/>
      <c r="DR76" s="71"/>
      <c r="DS76" s="71"/>
      <c r="DT76" s="71"/>
      <c r="DU76" s="71"/>
      <c r="DV76" s="71"/>
      <c r="DW76" s="71"/>
      <c r="DX76" s="71"/>
      <c r="DY76" s="71"/>
      <c r="DZ76" s="71"/>
      <c r="EA76" s="71"/>
      <c r="EB76" s="71"/>
      <c r="EC76" s="71"/>
      <c r="ED76" s="71"/>
      <c r="EE76" s="71"/>
      <c r="EF76" s="71"/>
      <c r="EG76" s="71"/>
      <c r="EH76" s="71"/>
      <c r="EI76" s="71"/>
      <c r="EJ76" s="71"/>
      <c r="EK76" s="71"/>
      <c r="EL76" s="71"/>
      <c r="EM76" s="71"/>
      <c r="EN76" s="71"/>
      <c r="EO76" s="71"/>
      <c r="EP76" s="71"/>
      <c r="EQ76" s="71"/>
      <c r="ER76" s="71"/>
      <c r="ES76" s="71"/>
      <c r="ET76" s="71"/>
      <c r="EU76" s="71"/>
    </row>
    <row r="77" spans="1:151" s="72" customFormat="1" ht="52.5" customHeight="1">
      <c r="A77" s="37">
        <v>69</v>
      </c>
      <c r="B77" s="90" t="s">
        <v>89</v>
      </c>
      <c r="C77" s="38" t="s">
        <v>39</v>
      </c>
      <c r="D77" s="39">
        <v>9000</v>
      </c>
      <c r="E77" s="39">
        <v>9000</v>
      </c>
      <c r="F77" s="79"/>
      <c r="G77" s="79"/>
      <c r="H77" s="39">
        <v>162000</v>
      </c>
      <c r="I77" s="80"/>
      <c r="J77" s="70"/>
      <c r="K77" s="42"/>
      <c r="L77" s="46"/>
      <c r="M77" s="46"/>
      <c r="N77" s="46"/>
      <c r="O77" s="70"/>
      <c r="P77" s="70"/>
      <c r="Q77" s="42"/>
      <c r="R77" s="47">
        <f t="shared" si="34"/>
        <v>157500</v>
      </c>
      <c r="S77" s="48">
        <f t="shared" si="35"/>
        <v>31500</v>
      </c>
      <c r="T77" s="46">
        <v>189000</v>
      </c>
      <c r="U77" s="70"/>
      <c r="V77" s="70"/>
      <c r="W77" s="42"/>
      <c r="X77" s="47">
        <f>Z77/1.2</f>
        <v>75000</v>
      </c>
      <c r="Y77" s="68">
        <f>Z77-X77</f>
        <v>15000</v>
      </c>
      <c r="Z77" s="46">
        <v>90000</v>
      </c>
      <c r="AA77" s="70"/>
      <c r="AB77" s="70"/>
      <c r="AC77" s="42"/>
      <c r="AD77" s="70"/>
      <c r="AE77" s="70"/>
      <c r="AF77" s="42"/>
      <c r="AG77" s="70"/>
      <c r="AH77" s="70"/>
      <c r="AI77" s="42"/>
      <c r="AJ77" s="70"/>
      <c r="AK77" s="70"/>
      <c r="AL77" s="42"/>
      <c r="AM77" s="70"/>
      <c r="AN77" s="70"/>
      <c r="AO77" s="42"/>
      <c r="AP77" s="70"/>
      <c r="AQ77" s="70"/>
      <c r="AR77" s="42"/>
      <c r="AS77" s="49" t="s">
        <v>34</v>
      </c>
      <c r="AW77" s="71"/>
      <c r="AX77" s="71"/>
      <c r="AY77" s="71"/>
      <c r="AZ77" s="71"/>
      <c r="BA77" s="71"/>
      <c r="BB77" s="71"/>
      <c r="BC77" s="71"/>
      <c r="BD77" s="71"/>
      <c r="BE77" s="71"/>
      <c r="BF77" s="71"/>
      <c r="BG77" s="71"/>
      <c r="BH77" s="71"/>
      <c r="BI77" s="71"/>
      <c r="BJ77" s="71"/>
      <c r="BK77" s="71"/>
      <c r="BL77" s="71"/>
      <c r="BM77" s="71"/>
      <c r="BN77" s="71"/>
      <c r="BO77" s="71"/>
      <c r="BP77" s="71"/>
      <c r="BQ77" s="71"/>
      <c r="BR77" s="71"/>
      <c r="BS77" s="71"/>
      <c r="BT77" s="71"/>
      <c r="BU77" s="71"/>
      <c r="BV77" s="71"/>
      <c r="BW77" s="71"/>
      <c r="BX77" s="71"/>
      <c r="BY77" s="71"/>
      <c r="BZ77" s="71"/>
      <c r="CA77" s="71"/>
      <c r="CB77" s="71"/>
      <c r="CC77" s="71"/>
      <c r="CD77" s="71"/>
      <c r="CE77" s="71"/>
      <c r="CF77" s="71"/>
      <c r="CG77" s="71"/>
      <c r="CH77" s="71"/>
      <c r="CI77" s="71"/>
      <c r="CJ77" s="71"/>
      <c r="CK77" s="71"/>
      <c r="CL77" s="71"/>
      <c r="CM77" s="71"/>
      <c r="CN77" s="71"/>
      <c r="CO77" s="71"/>
      <c r="CP77" s="71"/>
      <c r="CQ77" s="71"/>
      <c r="CR77" s="71"/>
      <c r="CS77" s="71"/>
      <c r="CT77" s="71"/>
      <c r="CU77" s="71"/>
      <c r="CV77" s="71"/>
      <c r="CW77" s="71"/>
      <c r="CX77" s="71"/>
      <c r="CY77" s="71"/>
      <c r="CZ77" s="71"/>
      <c r="DA77" s="71"/>
      <c r="DB77" s="71"/>
      <c r="DC77" s="71"/>
      <c r="DD77" s="71"/>
      <c r="DE77" s="71"/>
      <c r="DF77" s="71"/>
      <c r="DG77" s="71"/>
      <c r="DH77" s="71"/>
      <c r="DI77" s="71"/>
      <c r="DJ77" s="71"/>
      <c r="DK77" s="71"/>
      <c r="DL77" s="71"/>
      <c r="DM77" s="71"/>
      <c r="DN77" s="71"/>
      <c r="DO77" s="71"/>
      <c r="DP77" s="71"/>
      <c r="DQ77" s="71"/>
      <c r="DR77" s="71"/>
      <c r="DS77" s="71"/>
      <c r="DT77" s="71"/>
      <c r="DU77" s="71"/>
      <c r="DV77" s="71"/>
      <c r="DW77" s="71"/>
      <c r="DX77" s="71"/>
      <c r="DY77" s="71"/>
      <c r="DZ77" s="71"/>
      <c r="EA77" s="71"/>
      <c r="EB77" s="71"/>
      <c r="EC77" s="71"/>
      <c r="ED77" s="71"/>
      <c r="EE77" s="71"/>
      <c r="EF77" s="71"/>
      <c r="EG77" s="71"/>
      <c r="EH77" s="71"/>
      <c r="EI77" s="71"/>
      <c r="EJ77" s="71"/>
      <c r="EK77" s="71"/>
      <c r="EL77" s="71"/>
      <c r="EM77" s="71"/>
      <c r="EN77" s="71"/>
      <c r="EO77" s="71"/>
      <c r="EP77" s="71"/>
      <c r="EQ77" s="71"/>
      <c r="ER77" s="71"/>
      <c r="ES77" s="71"/>
      <c r="ET77" s="71"/>
      <c r="EU77" s="71"/>
    </row>
    <row r="78" spans="1:151" s="72" customFormat="1" ht="35.25" customHeight="1">
      <c r="A78" s="37">
        <v>70</v>
      </c>
      <c r="B78" s="90" t="s">
        <v>90</v>
      </c>
      <c r="C78" s="38" t="s">
        <v>39</v>
      </c>
      <c r="D78" s="39">
        <v>400000</v>
      </c>
      <c r="E78" s="39">
        <v>400000</v>
      </c>
      <c r="F78" s="79"/>
      <c r="G78" s="79"/>
      <c r="H78" s="39">
        <v>1720000</v>
      </c>
      <c r="I78" s="41">
        <f>K78/1.2</f>
        <v>1760000</v>
      </c>
      <c r="J78" s="40">
        <f>K78-I78</f>
        <v>352000</v>
      </c>
      <c r="K78" s="46">
        <v>2112000</v>
      </c>
      <c r="L78" s="46">
        <f>N78/1.2</f>
        <v>1400000</v>
      </c>
      <c r="M78" s="46">
        <f>N78-L78</f>
        <v>280000</v>
      </c>
      <c r="N78" s="46">
        <v>1680000</v>
      </c>
      <c r="O78" s="70"/>
      <c r="P78" s="70"/>
      <c r="Q78" s="42"/>
      <c r="R78" s="45">
        <f t="shared" si="34"/>
        <v>1333333.3333333335</v>
      </c>
      <c r="S78" s="40">
        <f t="shared" si="35"/>
        <v>266666.66666666651</v>
      </c>
      <c r="T78" s="46">
        <v>1600000</v>
      </c>
      <c r="U78" s="70"/>
      <c r="V78" s="70"/>
      <c r="W78" s="42"/>
      <c r="X78" s="70"/>
      <c r="Y78" s="70"/>
      <c r="Z78" s="42"/>
      <c r="AA78" s="70"/>
      <c r="AB78" s="70"/>
      <c r="AC78" s="42"/>
      <c r="AD78" s="70"/>
      <c r="AE78" s="70"/>
      <c r="AF78" s="42"/>
      <c r="AG78" s="70"/>
      <c r="AH78" s="70"/>
      <c r="AI78" s="42"/>
      <c r="AJ78" s="70"/>
      <c r="AK78" s="70"/>
      <c r="AL78" s="42"/>
      <c r="AM78" s="70"/>
      <c r="AN78" s="70"/>
      <c r="AO78" s="42"/>
      <c r="AP78" s="70"/>
      <c r="AQ78" s="70"/>
      <c r="AR78" s="42"/>
      <c r="AS78" s="49" t="s">
        <v>33</v>
      </c>
      <c r="AW78" s="71"/>
      <c r="AX78" s="71"/>
      <c r="AY78" s="71"/>
      <c r="AZ78" s="71"/>
      <c r="BA78" s="71"/>
      <c r="BB78" s="71"/>
      <c r="BC78" s="71"/>
      <c r="BD78" s="71"/>
      <c r="BE78" s="71"/>
      <c r="BF78" s="71"/>
      <c r="BG78" s="71"/>
      <c r="BH78" s="71"/>
      <c r="BI78" s="71"/>
      <c r="BJ78" s="71"/>
      <c r="BK78" s="71"/>
      <c r="BL78" s="71"/>
      <c r="BM78" s="71"/>
      <c r="BN78" s="71"/>
      <c r="BO78" s="71"/>
      <c r="BP78" s="71"/>
      <c r="BQ78" s="71"/>
      <c r="BR78" s="71"/>
      <c r="BS78" s="71"/>
      <c r="BT78" s="71"/>
      <c r="BU78" s="71"/>
      <c r="BV78" s="71"/>
      <c r="BW78" s="71"/>
      <c r="BX78" s="71"/>
      <c r="BY78" s="71"/>
      <c r="BZ78" s="71"/>
      <c r="CA78" s="71"/>
      <c r="CB78" s="71"/>
      <c r="CC78" s="71"/>
      <c r="CD78" s="71"/>
      <c r="CE78" s="71"/>
      <c r="CF78" s="71"/>
      <c r="CG78" s="71"/>
      <c r="CH78" s="71"/>
      <c r="CI78" s="71"/>
      <c r="CJ78" s="71"/>
      <c r="CK78" s="71"/>
      <c r="CL78" s="71"/>
      <c r="CM78" s="71"/>
      <c r="CN78" s="71"/>
      <c r="CO78" s="71"/>
      <c r="CP78" s="71"/>
      <c r="CQ78" s="71"/>
      <c r="CR78" s="71"/>
      <c r="CS78" s="71"/>
      <c r="CT78" s="71"/>
      <c r="CU78" s="71"/>
      <c r="CV78" s="71"/>
      <c r="CW78" s="71"/>
      <c r="CX78" s="71"/>
      <c r="CY78" s="71"/>
      <c r="CZ78" s="71"/>
      <c r="DA78" s="71"/>
      <c r="DB78" s="71"/>
      <c r="DC78" s="71"/>
      <c r="DD78" s="71"/>
      <c r="DE78" s="71"/>
      <c r="DF78" s="71"/>
      <c r="DG78" s="71"/>
      <c r="DH78" s="71"/>
      <c r="DI78" s="71"/>
      <c r="DJ78" s="71"/>
      <c r="DK78" s="71"/>
      <c r="DL78" s="71"/>
      <c r="DM78" s="71"/>
      <c r="DN78" s="71"/>
      <c r="DO78" s="71"/>
      <c r="DP78" s="71"/>
      <c r="DQ78" s="71"/>
      <c r="DR78" s="71"/>
      <c r="DS78" s="71"/>
      <c r="DT78" s="71"/>
      <c r="DU78" s="71"/>
      <c r="DV78" s="71"/>
      <c r="DW78" s="71"/>
      <c r="DX78" s="71"/>
      <c r="DY78" s="71"/>
      <c r="DZ78" s="71"/>
      <c r="EA78" s="71"/>
      <c r="EB78" s="71"/>
      <c r="EC78" s="71"/>
      <c r="ED78" s="71"/>
      <c r="EE78" s="71"/>
      <c r="EF78" s="71"/>
      <c r="EG78" s="71"/>
      <c r="EH78" s="71"/>
      <c r="EI78" s="71"/>
      <c r="EJ78" s="71"/>
      <c r="EK78" s="71"/>
      <c r="EL78" s="71"/>
      <c r="EM78" s="71"/>
      <c r="EN78" s="71"/>
      <c r="EO78" s="71"/>
      <c r="EP78" s="71"/>
      <c r="EQ78" s="71"/>
      <c r="ER78" s="71"/>
      <c r="ES78" s="71"/>
      <c r="ET78" s="71"/>
      <c r="EU78" s="71"/>
    </row>
    <row r="79" spans="1:151" s="72" customFormat="1" ht="35.25" customHeight="1">
      <c r="A79" s="37">
        <v>71</v>
      </c>
      <c r="B79" s="90" t="s">
        <v>90</v>
      </c>
      <c r="C79" s="38" t="s">
        <v>0</v>
      </c>
      <c r="D79" s="39">
        <v>2000</v>
      </c>
      <c r="E79" s="39">
        <v>2000</v>
      </c>
      <c r="F79" s="79"/>
      <c r="G79" s="79"/>
      <c r="H79" s="39">
        <v>4641600</v>
      </c>
      <c r="I79" s="80"/>
      <c r="J79" s="70"/>
      <c r="K79" s="42"/>
      <c r="L79" s="46"/>
      <c r="M79" s="46"/>
      <c r="N79" s="46"/>
      <c r="O79" s="70"/>
      <c r="P79" s="70"/>
      <c r="Q79" s="42"/>
      <c r="R79" s="70"/>
      <c r="S79" s="70"/>
      <c r="T79" s="42"/>
      <c r="U79" s="70"/>
      <c r="V79" s="70"/>
      <c r="W79" s="42"/>
      <c r="X79" s="70"/>
      <c r="Y79" s="70"/>
      <c r="Z79" s="42"/>
      <c r="AA79" s="56">
        <f>AC79/1.2</f>
        <v>3666666.666666667</v>
      </c>
      <c r="AB79" s="81">
        <f>AC79-AA79</f>
        <v>733333.33333333302</v>
      </c>
      <c r="AC79" s="85">
        <v>4400000</v>
      </c>
      <c r="AD79" s="70"/>
      <c r="AE79" s="70"/>
      <c r="AF79" s="42"/>
      <c r="AG79" s="70"/>
      <c r="AH79" s="70"/>
      <c r="AI79" s="42"/>
      <c r="AJ79" s="70"/>
      <c r="AK79" s="70"/>
      <c r="AL79" s="42"/>
      <c r="AM79" s="70"/>
      <c r="AN79" s="70"/>
      <c r="AO79" s="42"/>
      <c r="AP79" s="70"/>
      <c r="AQ79" s="70"/>
      <c r="AR79" s="42"/>
      <c r="AS79" s="49" t="s">
        <v>35</v>
      </c>
      <c r="AW79" s="71"/>
      <c r="AX79" s="71"/>
      <c r="AY79" s="71"/>
      <c r="AZ79" s="71"/>
      <c r="BA79" s="71"/>
      <c r="BB79" s="71"/>
      <c r="BC79" s="71"/>
      <c r="BD79" s="71"/>
      <c r="BE79" s="71"/>
      <c r="BF79" s="71"/>
      <c r="BG79" s="71"/>
      <c r="BH79" s="71"/>
      <c r="BI79" s="71"/>
      <c r="BJ79" s="71"/>
      <c r="BK79" s="71"/>
      <c r="BL79" s="71"/>
      <c r="BM79" s="71"/>
      <c r="BN79" s="71"/>
      <c r="BO79" s="71"/>
      <c r="BP79" s="71"/>
      <c r="BQ79" s="71"/>
      <c r="BR79" s="71"/>
      <c r="BS79" s="71"/>
      <c r="BT79" s="71"/>
      <c r="BU79" s="71"/>
      <c r="BV79" s="71"/>
      <c r="BW79" s="71"/>
      <c r="BX79" s="71"/>
      <c r="BY79" s="71"/>
      <c r="BZ79" s="71"/>
      <c r="CA79" s="71"/>
      <c r="CB79" s="71"/>
      <c r="CC79" s="71"/>
      <c r="CD79" s="71"/>
      <c r="CE79" s="71"/>
      <c r="CF79" s="71"/>
      <c r="CG79" s="71"/>
      <c r="CH79" s="71"/>
      <c r="CI79" s="71"/>
      <c r="CJ79" s="71"/>
      <c r="CK79" s="71"/>
      <c r="CL79" s="71"/>
      <c r="CM79" s="71"/>
      <c r="CN79" s="71"/>
      <c r="CO79" s="71"/>
      <c r="CP79" s="71"/>
      <c r="CQ79" s="71"/>
      <c r="CR79" s="71"/>
      <c r="CS79" s="71"/>
      <c r="CT79" s="71"/>
      <c r="CU79" s="71"/>
      <c r="CV79" s="71"/>
      <c r="CW79" s="71"/>
      <c r="CX79" s="71"/>
      <c r="CY79" s="71"/>
      <c r="CZ79" s="71"/>
      <c r="DA79" s="71"/>
      <c r="DB79" s="71"/>
      <c r="DC79" s="71"/>
      <c r="DD79" s="71"/>
      <c r="DE79" s="71"/>
      <c r="DF79" s="71"/>
      <c r="DG79" s="71"/>
      <c r="DH79" s="71"/>
      <c r="DI79" s="71"/>
      <c r="DJ79" s="71"/>
      <c r="DK79" s="71"/>
      <c r="DL79" s="71"/>
      <c r="DM79" s="71"/>
      <c r="DN79" s="71"/>
      <c r="DO79" s="71"/>
      <c r="DP79" s="71"/>
      <c r="DQ79" s="71"/>
      <c r="DR79" s="71"/>
      <c r="DS79" s="71"/>
      <c r="DT79" s="71"/>
      <c r="DU79" s="71"/>
      <c r="DV79" s="71"/>
      <c r="DW79" s="71"/>
      <c r="DX79" s="71"/>
      <c r="DY79" s="71"/>
      <c r="DZ79" s="71"/>
      <c r="EA79" s="71"/>
      <c r="EB79" s="71"/>
      <c r="EC79" s="71"/>
      <c r="ED79" s="71"/>
      <c r="EE79" s="71"/>
      <c r="EF79" s="71"/>
      <c r="EG79" s="71"/>
      <c r="EH79" s="71"/>
      <c r="EI79" s="71"/>
      <c r="EJ79" s="71"/>
      <c r="EK79" s="71"/>
      <c r="EL79" s="71"/>
      <c r="EM79" s="71"/>
      <c r="EN79" s="71"/>
      <c r="EO79" s="71"/>
      <c r="EP79" s="71"/>
      <c r="EQ79" s="71"/>
      <c r="ER79" s="71"/>
      <c r="ES79" s="71"/>
      <c r="ET79" s="71"/>
      <c r="EU79" s="71"/>
    </row>
    <row r="80" spans="1:151" s="72" customFormat="1" ht="33.75" customHeight="1">
      <c r="A80" s="37">
        <v>72</v>
      </c>
      <c r="B80" s="90" t="s">
        <v>91</v>
      </c>
      <c r="C80" s="38" t="s">
        <v>38</v>
      </c>
      <c r="D80" s="38">
        <v>300</v>
      </c>
      <c r="E80" s="38">
        <v>300</v>
      </c>
      <c r="F80" s="79"/>
      <c r="G80" s="79"/>
      <c r="H80" s="39">
        <v>151500</v>
      </c>
      <c r="I80" s="80"/>
      <c r="J80" s="70"/>
      <c r="K80" s="42"/>
      <c r="L80" s="42"/>
      <c r="M80" s="42"/>
      <c r="N80" s="42"/>
      <c r="O80" s="45">
        <f>Q80/1.2</f>
        <v>98750</v>
      </c>
      <c r="P80" s="40">
        <f>Q80-O80</f>
        <v>19750</v>
      </c>
      <c r="Q80" s="46">
        <v>118500</v>
      </c>
      <c r="R80" s="70"/>
      <c r="S80" s="70"/>
      <c r="T80" s="42"/>
      <c r="U80" s="70"/>
      <c r="V80" s="70"/>
      <c r="W80" s="42"/>
      <c r="X80" s="70"/>
      <c r="Y80" s="70"/>
      <c r="Z80" s="42"/>
      <c r="AA80" s="70"/>
      <c r="AB80" s="70"/>
      <c r="AC80" s="42"/>
      <c r="AD80" s="70"/>
      <c r="AE80" s="70"/>
      <c r="AF80" s="42"/>
      <c r="AG80" s="70"/>
      <c r="AH80" s="70"/>
      <c r="AI80" s="42"/>
      <c r="AJ80" s="70"/>
      <c r="AK80" s="70"/>
      <c r="AL80" s="42"/>
      <c r="AM80" s="70"/>
      <c r="AN80" s="70"/>
      <c r="AO80" s="42"/>
      <c r="AP80" s="70"/>
      <c r="AQ80" s="70"/>
      <c r="AR80" s="42"/>
      <c r="AS80" s="49" t="s">
        <v>32</v>
      </c>
      <c r="AW80" s="71"/>
      <c r="AX80" s="71"/>
      <c r="AY80" s="71"/>
      <c r="AZ80" s="71"/>
      <c r="BA80" s="71"/>
      <c r="BB80" s="71"/>
      <c r="BC80" s="71"/>
      <c r="BD80" s="71"/>
      <c r="BE80" s="71"/>
      <c r="BF80" s="71"/>
      <c r="BG80" s="71"/>
      <c r="BH80" s="71"/>
      <c r="BI80" s="71"/>
      <c r="BJ80" s="71"/>
      <c r="BK80" s="71"/>
      <c r="BL80" s="71"/>
      <c r="BM80" s="71"/>
      <c r="BN80" s="71"/>
      <c r="BO80" s="71"/>
      <c r="BP80" s="71"/>
      <c r="BQ80" s="71"/>
      <c r="BR80" s="71"/>
      <c r="BS80" s="71"/>
      <c r="BT80" s="71"/>
      <c r="BU80" s="71"/>
      <c r="BV80" s="71"/>
      <c r="BW80" s="71"/>
      <c r="BX80" s="71"/>
      <c r="BY80" s="71"/>
      <c r="BZ80" s="71"/>
      <c r="CA80" s="71"/>
      <c r="CB80" s="71"/>
      <c r="CC80" s="71"/>
      <c r="CD80" s="71"/>
      <c r="CE80" s="71"/>
      <c r="CF80" s="71"/>
      <c r="CG80" s="71"/>
      <c r="CH80" s="71"/>
      <c r="CI80" s="71"/>
      <c r="CJ80" s="71"/>
      <c r="CK80" s="71"/>
      <c r="CL80" s="71"/>
      <c r="CM80" s="71"/>
      <c r="CN80" s="71"/>
      <c r="CO80" s="71"/>
      <c r="CP80" s="71"/>
      <c r="CQ80" s="71"/>
      <c r="CR80" s="71"/>
      <c r="CS80" s="71"/>
      <c r="CT80" s="71"/>
      <c r="CU80" s="71"/>
      <c r="CV80" s="71"/>
      <c r="CW80" s="71"/>
      <c r="CX80" s="71"/>
      <c r="CY80" s="71"/>
      <c r="CZ80" s="71"/>
      <c r="DA80" s="71"/>
      <c r="DB80" s="71"/>
      <c r="DC80" s="71"/>
      <c r="DD80" s="71"/>
      <c r="DE80" s="71"/>
      <c r="DF80" s="71"/>
      <c r="DG80" s="71"/>
      <c r="DH80" s="71"/>
      <c r="DI80" s="71"/>
      <c r="DJ80" s="71"/>
      <c r="DK80" s="71"/>
      <c r="DL80" s="71"/>
      <c r="DM80" s="71"/>
      <c r="DN80" s="71"/>
      <c r="DO80" s="71"/>
      <c r="DP80" s="71"/>
      <c r="DQ80" s="71"/>
      <c r="DR80" s="71"/>
      <c r="DS80" s="71"/>
      <c r="DT80" s="71"/>
      <c r="DU80" s="71"/>
      <c r="DV80" s="71"/>
      <c r="DW80" s="71"/>
      <c r="DX80" s="71"/>
      <c r="DY80" s="71"/>
      <c r="DZ80" s="71"/>
      <c r="EA80" s="71"/>
      <c r="EB80" s="71"/>
      <c r="EC80" s="71"/>
      <c r="ED80" s="71"/>
      <c r="EE80" s="71"/>
      <c r="EF80" s="71"/>
      <c r="EG80" s="71"/>
      <c r="EH80" s="71"/>
      <c r="EI80" s="71"/>
      <c r="EJ80" s="71"/>
      <c r="EK80" s="71"/>
      <c r="EL80" s="71"/>
      <c r="EM80" s="71"/>
      <c r="EN80" s="71"/>
      <c r="EO80" s="71"/>
      <c r="EP80" s="71"/>
      <c r="EQ80" s="71"/>
      <c r="ER80" s="71"/>
      <c r="ES80" s="71"/>
      <c r="ET80" s="71"/>
      <c r="EU80" s="71"/>
    </row>
    <row r="81" spans="1:151" s="72" customFormat="1" ht="72" customHeight="1">
      <c r="A81" s="37">
        <v>73</v>
      </c>
      <c r="B81" s="90" t="s">
        <v>92</v>
      </c>
      <c r="C81" s="38" t="s">
        <v>39</v>
      </c>
      <c r="D81" s="39">
        <v>50000</v>
      </c>
      <c r="E81" s="39">
        <v>50000</v>
      </c>
      <c r="F81" s="79"/>
      <c r="G81" s="79"/>
      <c r="H81" s="39">
        <v>596000</v>
      </c>
      <c r="I81" s="41">
        <f t="shared" ref="I81:I82" si="36">K81/1.2</f>
        <v>486666.66666666669</v>
      </c>
      <c r="J81" s="40">
        <f t="shared" ref="J81:J82" si="37">K81-I81</f>
        <v>97333.333333333314</v>
      </c>
      <c r="K81" s="46">
        <v>584000</v>
      </c>
      <c r="L81" s="42"/>
      <c r="M81" s="42"/>
      <c r="N81" s="42"/>
      <c r="O81" s="70"/>
      <c r="P81" s="70"/>
      <c r="Q81" s="42"/>
      <c r="R81" s="45">
        <f t="shared" ref="R81:R82" si="38">T81/1.2</f>
        <v>458333.33333333337</v>
      </c>
      <c r="S81" s="40">
        <f t="shared" ref="S81:S82" si="39">T81-R81</f>
        <v>91666.666666666628</v>
      </c>
      <c r="T81" s="46">
        <v>550000</v>
      </c>
      <c r="U81" s="70"/>
      <c r="V81" s="70"/>
      <c r="W81" s="42"/>
      <c r="X81" s="70"/>
      <c r="Y81" s="70"/>
      <c r="Z81" s="42"/>
      <c r="AA81" s="70"/>
      <c r="AB81" s="70"/>
      <c r="AC81" s="42"/>
      <c r="AD81" s="70"/>
      <c r="AE81" s="70"/>
      <c r="AF81" s="42"/>
      <c r="AG81" s="70"/>
      <c r="AH81" s="70"/>
      <c r="AI81" s="42"/>
      <c r="AJ81" s="70"/>
      <c r="AK81" s="70"/>
      <c r="AL81" s="42"/>
      <c r="AM81" s="70"/>
      <c r="AN81" s="70"/>
      <c r="AO81" s="42"/>
      <c r="AP81" s="47">
        <f>AR81/1.2</f>
        <v>462500</v>
      </c>
      <c r="AQ81" s="48">
        <f>AR81-AP81</f>
        <v>92500</v>
      </c>
      <c r="AR81" s="46">
        <v>555000</v>
      </c>
      <c r="AS81" s="49" t="s">
        <v>33</v>
      </c>
      <c r="AW81" s="71"/>
      <c r="AX81" s="71"/>
      <c r="AY81" s="71"/>
      <c r="AZ81" s="71"/>
      <c r="BA81" s="71"/>
      <c r="BB81" s="71"/>
      <c r="BC81" s="71"/>
      <c r="BD81" s="71"/>
      <c r="BE81" s="71"/>
      <c r="BF81" s="71"/>
      <c r="BG81" s="71"/>
      <c r="BH81" s="71"/>
      <c r="BI81" s="71"/>
      <c r="BJ81" s="71"/>
      <c r="BK81" s="71"/>
      <c r="BL81" s="71"/>
      <c r="BM81" s="71"/>
      <c r="BN81" s="71"/>
      <c r="BO81" s="71"/>
      <c r="BP81" s="71"/>
      <c r="BQ81" s="71"/>
      <c r="BR81" s="71"/>
      <c r="BS81" s="71"/>
      <c r="BT81" s="71"/>
      <c r="BU81" s="71"/>
      <c r="BV81" s="71"/>
      <c r="BW81" s="71"/>
      <c r="BX81" s="71"/>
      <c r="BY81" s="71"/>
      <c r="BZ81" s="71"/>
      <c r="CA81" s="71"/>
      <c r="CB81" s="71"/>
      <c r="CC81" s="71"/>
      <c r="CD81" s="71"/>
      <c r="CE81" s="71"/>
      <c r="CF81" s="71"/>
      <c r="CG81" s="71"/>
      <c r="CH81" s="71"/>
      <c r="CI81" s="71"/>
      <c r="CJ81" s="71"/>
      <c r="CK81" s="71"/>
      <c r="CL81" s="71"/>
      <c r="CM81" s="71"/>
      <c r="CN81" s="71"/>
      <c r="CO81" s="71"/>
      <c r="CP81" s="71"/>
      <c r="CQ81" s="71"/>
      <c r="CR81" s="71"/>
      <c r="CS81" s="71"/>
      <c r="CT81" s="71"/>
      <c r="CU81" s="71"/>
      <c r="CV81" s="71"/>
      <c r="CW81" s="71"/>
      <c r="CX81" s="71"/>
      <c r="CY81" s="71"/>
      <c r="CZ81" s="71"/>
      <c r="DA81" s="71"/>
      <c r="DB81" s="71"/>
      <c r="DC81" s="71"/>
      <c r="DD81" s="71"/>
      <c r="DE81" s="71"/>
      <c r="DF81" s="71"/>
      <c r="DG81" s="71"/>
      <c r="DH81" s="71"/>
      <c r="DI81" s="71"/>
      <c r="DJ81" s="71"/>
      <c r="DK81" s="71"/>
      <c r="DL81" s="71"/>
      <c r="DM81" s="71"/>
      <c r="DN81" s="71"/>
      <c r="DO81" s="71"/>
      <c r="DP81" s="71"/>
      <c r="DQ81" s="71"/>
      <c r="DR81" s="71"/>
      <c r="DS81" s="71"/>
      <c r="DT81" s="71"/>
      <c r="DU81" s="71"/>
      <c r="DV81" s="71"/>
      <c r="DW81" s="71"/>
      <c r="DX81" s="71"/>
      <c r="DY81" s="71"/>
      <c r="DZ81" s="71"/>
      <c r="EA81" s="71"/>
      <c r="EB81" s="71"/>
      <c r="EC81" s="71"/>
      <c r="ED81" s="71"/>
      <c r="EE81" s="71"/>
      <c r="EF81" s="71"/>
      <c r="EG81" s="71"/>
      <c r="EH81" s="71"/>
      <c r="EI81" s="71"/>
      <c r="EJ81" s="71"/>
      <c r="EK81" s="71"/>
      <c r="EL81" s="71"/>
      <c r="EM81" s="71"/>
      <c r="EN81" s="71"/>
      <c r="EO81" s="71"/>
      <c r="EP81" s="71"/>
      <c r="EQ81" s="71"/>
      <c r="ER81" s="71"/>
      <c r="ES81" s="71"/>
      <c r="ET81" s="71"/>
      <c r="EU81" s="71"/>
    </row>
    <row r="82" spans="1:151" s="72" customFormat="1" ht="80.25" customHeight="1">
      <c r="A82" s="37">
        <v>74</v>
      </c>
      <c r="B82" s="90" t="s">
        <v>92</v>
      </c>
      <c r="C82" s="38" t="s">
        <v>38</v>
      </c>
      <c r="D82" s="39">
        <v>3000</v>
      </c>
      <c r="E82" s="39">
        <v>3000</v>
      </c>
      <c r="F82" s="79"/>
      <c r="G82" s="79"/>
      <c r="H82" s="39">
        <v>441120</v>
      </c>
      <c r="I82" s="41">
        <f t="shared" si="36"/>
        <v>405000</v>
      </c>
      <c r="J82" s="40">
        <f t="shared" si="37"/>
        <v>81000</v>
      </c>
      <c r="K82" s="46">
        <v>486000</v>
      </c>
      <c r="L82" s="42"/>
      <c r="M82" s="42"/>
      <c r="N82" s="42"/>
      <c r="O82" s="70"/>
      <c r="P82" s="70"/>
      <c r="Q82" s="42"/>
      <c r="R82" s="47">
        <f t="shared" si="38"/>
        <v>342500</v>
      </c>
      <c r="S82" s="48">
        <f t="shared" si="39"/>
        <v>68500</v>
      </c>
      <c r="T82" s="46">
        <v>411000</v>
      </c>
      <c r="U82" s="70"/>
      <c r="V82" s="70"/>
      <c r="W82" s="42"/>
      <c r="X82" s="70"/>
      <c r="Y82" s="70"/>
      <c r="Z82" s="42"/>
      <c r="AA82" s="70"/>
      <c r="AB82" s="70"/>
      <c r="AC82" s="42"/>
      <c r="AD82" s="70"/>
      <c r="AE82" s="70"/>
      <c r="AF82" s="42"/>
      <c r="AG82" s="70"/>
      <c r="AH82" s="70"/>
      <c r="AI82" s="42"/>
      <c r="AJ82" s="70"/>
      <c r="AK82" s="70"/>
      <c r="AL82" s="42"/>
      <c r="AM82" s="70"/>
      <c r="AN82" s="70"/>
      <c r="AO82" s="42"/>
      <c r="AP82" s="70"/>
      <c r="AQ82" s="70"/>
      <c r="AR82" s="42"/>
      <c r="AS82" s="49" t="s">
        <v>33</v>
      </c>
      <c r="AW82" s="71"/>
      <c r="AX82" s="71"/>
      <c r="AY82" s="71"/>
      <c r="AZ82" s="71"/>
      <c r="BA82" s="71"/>
      <c r="BB82" s="71"/>
      <c r="BC82" s="71"/>
      <c r="BD82" s="71"/>
      <c r="BE82" s="71"/>
      <c r="BF82" s="71"/>
      <c r="BG82" s="71"/>
      <c r="BH82" s="71"/>
      <c r="BI82" s="71"/>
      <c r="BJ82" s="71"/>
      <c r="BK82" s="71"/>
      <c r="BL82" s="71"/>
      <c r="BM82" s="71"/>
      <c r="BN82" s="71"/>
      <c r="BO82" s="71"/>
      <c r="BP82" s="71"/>
      <c r="BQ82" s="71"/>
      <c r="BR82" s="71"/>
      <c r="BS82" s="71"/>
      <c r="BT82" s="71"/>
      <c r="BU82" s="71"/>
      <c r="BV82" s="71"/>
      <c r="BW82" s="71"/>
      <c r="BX82" s="71"/>
      <c r="BY82" s="71"/>
      <c r="BZ82" s="71"/>
      <c r="CA82" s="71"/>
      <c r="CB82" s="71"/>
      <c r="CC82" s="71"/>
      <c r="CD82" s="71"/>
      <c r="CE82" s="71"/>
      <c r="CF82" s="71"/>
      <c r="CG82" s="71"/>
      <c r="CH82" s="71"/>
      <c r="CI82" s="71"/>
      <c r="CJ82" s="71"/>
      <c r="CK82" s="71"/>
      <c r="CL82" s="71"/>
      <c r="CM82" s="71"/>
      <c r="CN82" s="71"/>
      <c r="CO82" s="71"/>
      <c r="CP82" s="71"/>
      <c r="CQ82" s="71"/>
      <c r="CR82" s="71"/>
      <c r="CS82" s="71"/>
      <c r="CT82" s="71"/>
      <c r="CU82" s="71"/>
      <c r="CV82" s="71"/>
      <c r="CW82" s="71"/>
      <c r="CX82" s="71"/>
      <c r="CY82" s="71"/>
      <c r="CZ82" s="71"/>
      <c r="DA82" s="71"/>
      <c r="DB82" s="71"/>
      <c r="DC82" s="71"/>
      <c r="DD82" s="71"/>
      <c r="DE82" s="71"/>
      <c r="DF82" s="71"/>
      <c r="DG82" s="71"/>
      <c r="DH82" s="71"/>
      <c r="DI82" s="71"/>
      <c r="DJ82" s="71"/>
      <c r="DK82" s="71"/>
      <c r="DL82" s="71"/>
      <c r="DM82" s="71"/>
      <c r="DN82" s="71"/>
      <c r="DO82" s="71"/>
      <c r="DP82" s="71"/>
      <c r="DQ82" s="71"/>
      <c r="DR82" s="71"/>
      <c r="DS82" s="71"/>
      <c r="DT82" s="71"/>
      <c r="DU82" s="71"/>
      <c r="DV82" s="71"/>
      <c r="DW82" s="71"/>
      <c r="DX82" s="71"/>
      <c r="DY82" s="71"/>
      <c r="DZ82" s="71"/>
      <c r="EA82" s="71"/>
      <c r="EB82" s="71"/>
      <c r="EC82" s="71"/>
      <c r="ED82" s="71"/>
      <c r="EE82" s="71"/>
      <c r="EF82" s="71"/>
      <c r="EG82" s="71"/>
      <c r="EH82" s="71"/>
      <c r="EI82" s="71"/>
      <c r="EJ82" s="71"/>
      <c r="EK82" s="71"/>
      <c r="EL82" s="71"/>
      <c r="EM82" s="71"/>
      <c r="EN82" s="71"/>
      <c r="EO82" s="71"/>
      <c r="EP82" s="71"/>
      <c r="EQ82" s="71"/>
      <c r="ER82" s="71"/>
      <c r="ES82" s="71"/>
      <c r="ET82" s="71"/>
      <c r="EU82" s="71"/>
    </row>
    <row r="83" spans="1:151" s="72" customFormat="1" ht="66.75" customHeight="1">
      <c r="A83" s="37">
        <v>75</v>
      </c>
      <c r="B83" s="90" t="s">
        <v>92</v>
      </c>
      <c r="C83" s="38" t="s">
        <v>40</v>
      </c>
      <c r="D83" s="38">
        <v>500</v>
      </c>
      <c r="E83" s="38">
        <v>500</v>
      </c>
      <c r="F83" s="79"/>
      <c r="G83" s="79"/>
      <c r="H83" s="39">
        <v>130000</v>
      </c>
      <c r="I83" s="80"/>
      <c r="J83" s="70"/>
      <c r="K83" s="42"/>
      <c r="L83" s="42"/>
      <c r="M83" s="42"/>
      <c r="N83" s="42"/>
      <c r="O83" s="70"/>
      <c r="P83" s="70"/>
      <c r="Q83" s="42"/>
      <c r="R83" s="70"/>
      <c r="S83" s="70"/>
      <c r="T83" s="42"/>
      <c r="U83" s="70"/>
      <c r="V83" s="70"/>
      <c r="W83" s="42"/>
      <c r="X83" s="70"/>
      <c r="Y83" s="70"/>
      <c r="Z83" s="42"/>
      <c r="AA83" s="70"/>
      <c r="AB83" s="70"/>
      <c r="AC83" s="42"/>
      <c r="AD83" s="70"/>
      <c r="AE83" s="70"/>
      <c r="AF83" s="42"/>
      <c r="AG83" s="70"/>
      <c r="AH83" s="70"/>
      <c r="AI83" s="42"/>
      <c r="AJ83" s="70"/>
      <c r="AK83" s="70"/>
      <c r="AL83" s="42"/>
      <c r="AM83" s="70"/>
      <c r="AN83" s="70"/>
      <c r="AO83" s="42"/>
      <c r="AP83" s="70"/>
      <c r="AQ83" s="70"/>
      <c r="AR83" s="42"/>
      <c r="AS83" s="49" t="s">
        <v>115</v>
      </c>
      <c r="AW83" s="71"/>
      <c r="AX83" s="71"/>
      <c r="AY83" s="71"/>
      <c r="AZ83" s="71"/>
      <c r="BA83" s="71"/>
      <c r="BB83" s="71"/>
      <c r="BC83" s="71"/>
      <c r="BD83" s="71"/>
      <c r="BE83" s="71"/>
      <c r="BF83" s="71"/>
      <c r="BG83" s="71"/>
      <c r="BH83" s="71"/>
      <c r="BI83" s="71"/>
      <c r="BJ83" s="71"/>
      <c r="BK83" s="71"/>
      <c r="BL83" s="71"/>
      <c r="BM83" s="71"/>
      <c r="BN83" s="71"/>
      <c r="BO83" s="71"/>
      <c r="BP83" s="71"/>
      <c r="BQ83" s="71"/>
      <c r="BR83" s="71"/>
      <c r="BS83" s="71"/>
      <c r="BT83" s="71"/>
      <c r="BU83" s="71"/>
      <c r="BV83" s="71"/>
      <c r="BW83" s="71"/>
      <c r="BX83" s="71"/>
      <c r="BY83" s="71"/>
      <c r="BZ83" s="71"/>
      <c r="CA83" s="71"/>
      <c r="CB83" s="71"/>
      <c r="CC83" s="71"/>
      <c r="CD83" s="71"/>
      <c r="CE83" s="71"/>
      <c r="CF83" s="71"/>
      <c r="CG83" s="71"/>
      <c r="CH83" s="71"/>
      <c r="CI83" s="71"/>
      <c r="CJ83" s="71"/>
      <c r="CK83" s="71"/>
      <c r="CL83" s="71"/>
      <c r="CM83" s="71"/>
      <c r="CN83" s="71"/>
      <c r="CO83" s="71"/>
      <c r="CP83" s="71"/>
      <c r="CQ83" s="71"/>
      <c r="CR83" s="71"/>
      <c r="CS83" s="71"/>
      <c r="CT83" s="71"/>
      <c r="CU83" s="71"/>
      <c r="CV83" s="71"/>
      <c r="CW83" s="71"/>
      <c r="CX83" s="71"/>
      <c r="CY83" s="71"/>
      <c r="CZ83" s="71"/>
      <c r="DA83" s="71"/>
      <c r="DB83" s="71"/>
      <c r="DC83" s="71"/>
      <c r="DD83" s="71"/>
      <c r="DE83" s="71"/>
      <c r="DF83" s="71"/>
      <c r="DG83" s="71"/>
      <c r="DH83" s="71"/>
      <c r="DI83" s="71"/>
      <c r="DJ83" s="71"/>
      <c r="DK83" s="71"/>
      <c r="DL83" s="71"/>
      <c r="DM83" s="71"/>
      <c r="DN83" s="71"/>
      <c r="DO83" s="71"/>
      <c r="DP83" s="71"/>
      <c r="DQ83" s="71"/>
      <c r="DR83" s="71"/>
      <c r="DS83" s="71"/>
      <c r="DT83" s="71"/>
      <c r="DU83" s="71"/>
      <c r="DV83" s="71"/>
      <c r="DW83" s="71"/>
      <c r="DX83" s="71"/>
      <c r="DY83" s="71"/>
      <c r="DZ83" s="71"/>
      <c r="EA83" s="71"/>
      <c r="EB83" s="71"/>
      <c r="EC83" s="71"/>
      <c r="ED83" s="71"/>
      <c r="EE83" s="71"/>
      <c r="EF83" s="71"/>
      <c r="EG83" s="71"/>
      <c r="EH83" s="71"/>
      <c r="EI83" s="71"/>
      <c r="EJ83" s="71"/>
      <c r="EK83" s="71"/>
      <c r="EL83" s="71"/>
      <c r="EM83" s="71"/>
      <c r="EN83" s="71"/>
      <c r="EO83" s="71"/>
      <c r="EP83" s="71"/>
      <c r="EQ83" s="71"/>
      <c r="ER83" s="71"/>
      <c r="ES83" s="71"/>
      <c r="ET83" s="71"/>
      <c r="EU83" s="71"/>
    </row>
    <row r="84" spans="1:151" s="72" customFormat="1" ht="39.75" customHeight="1">
      <c r="A84" s="37">
        <v>76</v>
      </c>
      <c r="B84" s="90" t="s">
        <v>93</v>
      </c>
      <c r="C84" s="38" t="s">
        <v>38</v>
      </c>
      <c r="D84" s="39">
        <v>50000</v>
      </c>
      <c r="E84" s="39">
        <v>50000</v>
      </c>
      <c r="F84" s="79"/>
      <c r="G84" s="79"/>
      <c r="H84" s="39">
        <v>2440000</v>
      </c>
      <c r="I84" s="80"/>
      <c r="J84" s="70"/>
      <c r="K84" s="42"/>
      <c r="L84" s="42"/>
      <c r="M84" s="42"/>
      <c r="N84" s="42"/>
      <c r="O84" s="45">
        <f>Q84/1.2</f>
        <v>1298750</v>
      </c>
      <c r="P84" s="40">
        <f>Q84-O84</f>
        <v>259750</v>
      </c>
      <c r="Q84" s="46">
        <v>1558500</v>
      </c>
      <c r="R84" s="70"/>
      <c r="S84" s="70"/>
      <c r="T84" s="42"/>
      <c r="U84" s="70"/>
      <c r="V84" s="70"/>
      <c r="W84" s="42"/>
      <c r="X84" s="70"/>
      <c r="Y84" s="70"/>
      <c r="Z84" s="42"/>
      <c r="AA84" s="70"/>
      <c r="AB84" s="70"/>
      <c r="AC84" s="42"/>
      <c r="AD84" s="70"/>
      <c r="AE84" s="70"/>
      <c r="AF84" s="42"/>
      <c r="AG84" s="70"/>
      <c r="AH84" s="70"/>
      <c r="AI84" s="42"/>
      <c r="AJ84" s="70"/>
      <c r="AK84" s="70"/>
      <c r="AL84" s="42"/>
      <c r="AM84" s="70"/>
      <c r="AN84" s="70"/>
      <c r="AO84" s="42"/>
      <c r="AP84" s="70"/>
      <c r="AQ84" s="70"/>
      <c r="AR84" s="42"/>
      <c r="AS84" s="49" t="s">
        <v>32</v>
      </c>
      <c r="AW84" s="71"/>
      <c r="AX84" s="71"/>
      <c r="AY84" s="71"/>
      <c r="AZ84" s="71"/>
      <c r="BA84" s="71"/>
      <c r="BB84" s="71"/>
      <c r="BC84" s="71"/>
      <c r="BD84" s="71"/>
      <c r="BE84" s="71"/>
      <c r="BF84" s="71"/>
      <c r="BG84" s="71"/>
      <c r="BH84" s="71"/>
      <c r="BI84" s="71"/>
      <c r="BJ84" s="71"/>
      <c r="BK84" s="71"/>
      <c r="BL84" s="71"/>
      <c r="BM84" s="71"/>
      <c r="BN84" s="71"/>
      <c r="BO84" s="71"/>
      <c r="BP84" s="71"/>
      <c r="BQ84" s="71"/>
      <c r="BR84" s="71"/>
      <c r="BS84" s="71"/>
      <c r="BT84" s="71"/>
      <c r="BU84" s="71"/>
      <c r="BV84" s="71"/>
      <c r="BW84" s="71"/>
      <c r="BX84" s="71"/>
      <c r="BY84" s="71"/>
      <c r="BZ84" s="71"/>
      <c r="CA84" s="71"/>
      <c r="CB84" s="71"/>
      <c r="CC84" s="71"/>
      <c r="CD84" s="71"/>
      <c r="CE84" s="71"/>
      <c r="CF84" s="71"/>
      <c r="CG84" s="71"/>
      <c r="CH84" s="71"/>
      <c r="CI84" s="71"/>
      <c r="CJ84" s="71"/>
      <c r="CK84" s="71"/>
      <c r="CL84" s="71"/>
      <c r="CM84" s="71"/>
      <c r="CN84" s="71"/>
      <c r="CO84" s="71"/>
      <c r="CP84" s="71"/>
      <c r="CQ84" s="71"/>
      <c r="CR84" s="71"/>
      <c r="CS84" s="71"/>
      <c r="CT84" s="71"/>
      <c r="CU84" s="71"/>
      <c r="CV84" s="71"/>
      <c r="CW84" s="71"/>
      <c r="CX84" s="71"/>
      <c r="CY84" s="71"/>
      <c r="CZ84" s="71"/>
      <c r="DA84" s="71"/>
      <c r="DB84" s="71"/>
      <c r="DC84" s="71"/>
      <c r="DD84" s="71"/>
      <c r="DE84" s="71"/>
      <c r="DF84" s="71"/>
      <c r="DG84" s="71"/>
      <c r="DH84" s="71"/>
      <c r="DI84" s="71"/>
      <c r="DJ84" s="71"/>
      <c r="DK84" s="71"/>
      <c r="DL84" s="71"/>
      <c r="DM84" s="71"/>
      <c r="DN84" s="71"/>
      <c r="DO84" s="71"/>
      <c r="DP84" s="71"/>
      <c r="DQ84" s="71"/>
      <c r="DR84" s="71"/>
      <c r="DS84" s="71"/>
      <c r="DT84" s="71"/>
      <c r="DU84" s="71"/>
      <c r="DV84" s="71"/>
      <c r="DW84" s="71"/>
      <c r="DX84" s="71"/>
      <c r="DY84" s="71"/>
      <c r="DZ84" s="71"/>
      <c r="EA84" s="71"/>
      <c r="EB84" s="71"/>
      <c r="EC84" s="71"/>
      <c r="ED84" s="71"/>
      <c r="EE84" s="71"/>
      <c r="EF84" s="71"/>
      <c r="EG84" s="71"/>
      <c r="EH84" s="71"/>
      <c r="EI84" s="71"/>
      <c r="EJ84" s="71"/>
      <c r="EK84" s="71"/>
      <c r="EL84" s="71"/>
      <c r="EM84" s="71"/>
      <c r="EN84" s="71"/>
      <c r="EO84" s="71"/>
      <c r="EP84" s="71"/>
      <c r="EQ84" s="71"/>
      <c r="ER84" s="71"/>
      <c r="ES84" s="71"/>
      <c r="ET84" s="71"/>
      <c r="EU84" s="71"/>
    </row>
    <row r="85" spans="1:151" s="72" customFormat="1" ht="33" customHeight="1">
      <c r="A85" s="37">
        <v>77</v>
      </c>
      <c r="B85" s="90" t="s">
        <v>93</v>
      </c>
      <c r="C85" s="38" t="s">
        <v>39</v>
      </c>
      <c r="D85" s="39">
        <v>130000</v>
      </c>
      <c r="E85" s="39">
        <v>130000</v>
      </c>
      <c r="F85" s="79"/>
      <c r="G85" s="79"/>
      <c r="H85" s="39">
        <v>800800</v>
      </c>
      <c r="I85" s="41">
        <f>K85/1.2</f>
        <v>697666.66666666674</v>
      </c>
      <c r="J85" s="40">
        <f>K85-I85</f>
        <v>139533.33333333326</v>
      </c>
      <c r="K85" s="46">
        <v>837200</v>
      </c>
      <c r="L85" s="42"/>
      <c r="M85" s="42"/>
      <c r="N85" s="42"/>
      <c r="O85" s="70"/>
      <c r="P85" s="70"/>
      <c r="Q85" s="42"/>
      <c r="R85" s="45">
        <f>T85/1.2</f>
        <v>704166.66666666674</v>
      </c>
      <c r="S85" s="40">
        <f>T85-R85</f>
        <v>140833.33333333326</v>
      </c>
      <c r="T85" s="46">
        <v>845000</v>
      </c>
      <c r="U85" s="70"/>
      <c r="V85" s="70"/>
      <c r="W85" s="42"/>
      <c r="X85" s="70"/>
      <c r="Y85" s="70"/>
      <c r="Z85" s="42"/>
      <c r="AA85" s="70"/>
      <c r="AB85" s="70"/>
      <c r="AC85" s="42"/>
      <c r="AD85" s="70"/>
      <c r="AE85" s="70"/>
      <c r="AF85" s="42"/>
      <c r="AG85" s="45">
        <f>AI85/1.2</f>
        <v>661916.66666666674</v>
      </c>
      <c r="AH85" s="40">
        <f>AI85-AG85</f>
        <v>132383.33333333326</v>
      </c>
      <c r="AI85" s="46">
        <v>794300</v>
      </c>
      <c r="AJ85" s="70"/>
      <c r="AK85" s="70"/>
      <c r="AL85" s="42"/>
      <c r="AM85" s="70"/>
      <c r="AN85" s="70"/>
      <c r="AO85" s="42"/>
      <c r="AP85" s="70"/>
      <c r="AQ85" s="70"/>
      <c r="AR85" s="42"/>
      <c r="AS85" s="49" t="s">
        <v>36</v>
      </c>
      <c r="AW85" s="71"/>
      <c r="AX85" s="71"/>
      <c r="AY85" s="71"/>
      <c r="AZ85" s="71"/>
      <c r="BA85" s="71"/>
      <c r="BB85" s="71"/>
      <c r="BC85" s="71"/>
      <c r="BD85" s="71"/>
      <c r="BE85" s="71"/>
      <c r="BF85" s="71"/>
      <c r="BG85" s="71"/>
      <c r="BH85" s="71"/>
      <c r="BI85" s="71"/>
      <c r="BJ85" s="71"/>
      <c r="BK85" s="71"/>
      <c r="BL85" s="71"/>
      <c r="BM85" s="71"/>
      <c r="BN85" s="71"/>
      <c r="BO85" s="71"/>
      <c r="BP85" s="71"/>
      <c r="BQ85" s="71"/>
      <c r="BR85" s="71"/>
      <c r="BS85" s="71"/>
      <c r="BT85" s="71"/>
      <c r="BU85" s="71"/>
      <c r="BV85" s="71"/>
      <c r="BW85" s="71"/>
      <c r="BX85" s="71"/>
      <c r="BY85" s="71"/>
      <c r="BZ85" s="71"/>
      <c r="CA85" s="71"/>
      <c r="CB85" s="71"/>
      <c r="CC85" s="71"/>
      <c r="CD85" s="71"/>
      <c r="CE85" s="71"/>
      <c r="CF85" s="71"/>
      <c r="CG85" s="71"/>
      <c r="CH85" s="71"/>
      <c r="CI85" s="71"/>
      <c r="CJ85" s="71"/>
      <c r="CK85" s="71"/>
      <c r="CL85" s="71"/>
      <c r="CM85" s="71"/>
      <c r="CN85" s="71"/>
      <c r="CO85" s="71"/>
      <c r="CP85" s="71"/>
      <c r="CQ85" s="71"/>
      <c r="CR85" s="71"/>
      <c r="CS85" s="71"/>
      <c r="CT85" s="71"/>
      <c r="CU85" s="71"/>
      <c r="CV85" s="71"/>
      <c r="CW85" s="71"/>
      <c r="CX85" s="71"/>
      <c r="CY85" s="71"/>
      <c r="CZ85" s="71"/>
      <c r="DA85" s="71"/>
      <c r="DB85" s="71"/>
      <c r="DC85" s="71"/>
      <c r="DD85" s="71"/>
      <c r="DE85" s="71"/>
      <c r="DF85" s="71"/>
      <c r="DG85" s="71"/>
      <c r="DH85" s="71"/>
      <c r="DI85" s="71"/>
      <c r="DJ85" s="71"/>
      <c r="DK85" s="71"/>
      <c r="DL85" s="71"/>
      <c r="DM85" s="71"/>
      <c r="DN85" s="71"/>
      <c r="DO85" s="71"/>
      <c r="DP85" s="71"/>
      <c r="DQ85" s="71"/>
      <c r="DR85" s="71"/>
      <c r="DS85" s="71"/>
      <c r="DT85" s="71"/>
      <c r="DU85" s="71"/>
      <c r="DV85" s="71"/>
      <c r="DW85" s="71"/>
      <c r="DX85" s="71"/>
      <c r="DY85" s="71"/>
      <c r="DZ85" s="71"/>
      <c r="EA85" s="71"/>
      <c r="EB85" s="71"/>
      <c r="EC85" s="71"/>
      <c r="ED85" s="71"/>
      <c r="EE85" s="71"/>
      <c r="EF85" s="71"/>
      <c r="EG85" s="71"/>
      <c r="EH85" s="71"/>
      <c r="EI85" s="71"/>
      <c r="EJ85" s="71"/>
      <c r="EK85" s="71"/>
      <c r="EL85" s="71"/>
      <c r="EM85" s="71"/>
      <c r="EN85" s="71"/>
      <c r="EO85" s="71"/>
      <c r="EP85" s="71"/>
      <c r="EQ85" s="71"/>
      <c r="ER85" s="71"/>
      <c r="ES85" s="71"/>
      <c r="ET85" s="71"/>
      <c r="EU85" s="71"/>
    </row>
    <row r="86" spans="1:151" s="72" customFormat="1" ht="35.25" customHeight="1">
      <c r="A86" s="37">
        <v>78</v>
      </c>
      <c r="B86" s="90" t="s">
        <v>94</v>
      </c>
      <c r="C86" s="38" t="s">
        <v>39</v>
      </c>
      <c r="D86" s="39">
        <v>1500</v>
      </c>
      <c r="E86" s="39">
        <v>1500</v>
      </c>
      <c r="F86" s="79"/>
      <c r="G86" s="79"/>
      <c r="H86" s="39">
        <v>18840</v>
      </c>
      <c r="I86" s="80"/>
      <c r="J86" s="70"/>
      <c r="K86" s="42"/>
      <c r="L86" s="42"/>
      <c r="M86" s="42"/>
      <c r="N86" s="42"/>
      <c r="O86" s="70"/>
      <c r="P86" s="70"/>
      <c r="Q86" s="42"/>
      <c r="R86" s="70"/>
      <c r="S86" s="70"/>
      <c r="T86" s="42"/>
      <c r="U86" s="70"/>
      <c r="V86" s="70"/>
      <c r="W86" s="42"/>
      <c r="X86" s="47">
        <f t="shared" ref="X86:X87" si="40">Z86/1.2</f>
        <v>12750</v>
      </c>
      <c r="Y86" s="68">
        <f t="shared" ref="Y86:Y87" si="41">Z86-X86</f>
        <v>2550</v>
      </c>
      <c r="Z86" s="46">
        <v>15300</v>
      </c>
      <c r="AA86" s="70"/>
      <c r="AB86" s="70"/>
      <c r="AC86" s="42"/>
      <c r="AD86" s="70"/>
      <c r="AE86" s="70"/>
      <c r="AF86" s="42"/>
      <c r="AG86" s="70"/>
      <c r="AH86" s="70"/>
      <c r="AI86" s="42"/>
      <c r="AJ86" s="45">
        <f>AL86/1.2</f>
        <v>17237.5</v>
      </c>
      <c r="AK86" s="45">
        <f>AL86-AJ86</f>
        <v>3447.5</v>
      </c>
      <c r="AL86" s="46">
        <v>20685</v>
      </c>
      <c r="AM86" s="70"/>
      <c r="AN86" s="70"/>
      <c r="AO86" s="42"/>
      <c r="AP86" s="70"/>
      <c r="AQ86" s="70"/>
      <c r="AR86" s="42"/>
      <c r="AS86" s="49" t="s">
        <v>34</v>
      </c>
      <c r="AW86" s="71"/>
      <c r="AX86" s="71"/>
      <c r="AY86" s="71"/>
      <c r="AZ86" s="71"/>
      <c r="BA86" s="71"/>
      <c r="BB86" s="71"/>
      <c r="BC86" s="71"/>
      <c r="BD86" s="71"/>
      <c r="BE86" s="71"/>
      <c r="BF86" s="71"/>
      <c r="BG86" s="71"/>
      <c r="BH86" s="71"/>
      <c r="BI86" s="71"/>
      <c r="BJ86" s="71"/>
      <c r="BK86" s="71"/>
      <c r="BL86" s="71"/>
      <c r="BM86" s="71"/>
      <c r="BN86" s="71"/>
      <c r="BO86" s="71"/>
      <c r="BP86" s="71"/>
      <c r="BQ86" s="71"/>
      <c r="BR86" s="71"/>
      <c r="BS86" s="71"/>
      <c r="BT86" s="71"/>
      <c r="BU86" s="71"/>
      <c r="BV86" s="71"/>
      <c r="BW86" s="71"/>
      <c r="BX86" s="71"/>
      <c r="BY86" s="71"/>
      <c r="BZ86" s="71"/>
      <c r="CA86" s="71"/>
      <c r="CB86" s="71"/>
      <c r="CC86" s="71"/>
      <c r="CD86" s="71"/>
      <c r="CE86" s="71"/>
      <c r="CF86" s="71"/>
      <c r="CG86" s="71"/>
      <c r="CH86" s="71"/>
      <c r="CI86" s="71"/>
      <c r="CJ86" s="71"/>
      <c r="CK86" s="71"/>
      <c r="CL86" s="71"/>
      <c r="CM86" s="71"/>
      <c r="CN86" s="71"/>
      <c r="CO86" s="71"/>
      <c r="CP86" s="71"/>
      <c r="CQ86" s="71"/>
      <c r="CR86" s="71"/>
      <c r="CS86" s="71"/>
      <c r="CT86" s="71"/>
      <c r="CU86" s="71"/>
      <c r="CV86" s="71"/>
      <c r="CW86" s="71"/>
      <c r="CX86" s="71"/>
      <c r="CY86" s="71"/>
      <c r="CZ86" s="71"/>
      <c r="DA86" s="71"/>
      <c r="DB86" s="71"/>
      <c r="DC86" s="71"/>
      <c r="DD86" s="71"/>
      <c r="DE86" s="71"/>
      <c r="DF86" s="71"/>
      <c r="DG86" s="71"/>
      <c r="DH86" s="71"/>
      <c r="DI86" s="71"/>
      <c r="DJ86" s="71"/>
      <c r="DK86" s="71"/>
      <c r="DL86" s="71"/>
      <c r="DM86" s="71"/>
      <c r="DN86" s="71"/>
      <c r="DO86" s="71"/>
      <c r="DP86" s="71"/>
      <c r="DQ86" s="71"/>
      <c r="DR86" s="71"/>
      <c r="DS86" s="71"/>
      <c r="DT86" s="71"/>
      <c r="DU86" s="71"/>
      <c r="DV86" s="71"/>
      <c r="DW86" s="71"/>
      <c r="DX86" s="71"/>
      <c r="DY86" s="71"/>
      <c r="DZ86" s="71"/>
      <c r="EA86" s="71"/>
      <c r="EB86" s="71"/>
      <c r="EC86" s="71"/>
      <c r="ED86" s="71"/>
      <c r="EE86" s="71"/>
      <c r="EF86" s="71"/>
      <c r="EG86" s="71"/>
      <c r="EH86" s="71"/>
      <c r="EI86" s="71"/>
      <c r="EJ86" s="71"/>
      <c r="EK86" s="71"/>
      <c r="EL86" s="71"/>
      <c r="EM86" s="71"/>
      <c r="EN86" s="71"/>
      <c r="EO86" s="71"/>
      <c r="EP86" s="71"/>
      <c r="EQ86" s="71"/>
      <c r="ER86" s="71"/>
      <c r="ES86" s="71"/>
      <c r="ET86" s="71"/>
      <c r="EU86" s="71"/>
    </row>
    <row r="87" spans="1:151" s="72" customFormat="1" ht="31.5" customHeight="1">
      <c r="A87" s="37">
        <v>79</v>
      </c>
      <c r="B87" s="90" t="s">
        <v>95</v>
      </c>
      <c r="C87" s="38" t="s">
        <v>39</v>
      </c>
      <c r="D87" s="39">
        <v>3000</v>
      </c>
      <c r="E87" s="39">
        <v>3000</v>
      </c>
      <c r="F87" s="79"/>
      <c r="G87" s="79"/>
      <c r="H87" s="39">
        <v>31440</v>
      </c>
      <c r="I87" s="80"/>
      <c r="J87" s="70"/>
      <c r="K87" s="42"/>
      <c r="L87" s="42"/>
      <c r="M87" s="42"/>
      <c r="N87" s="42"/>
      <c r="O87" s="45">
        <f>Q87/1.2</f>
        <v>15250</v>
      </c>
      <c r="P87" s="40">
        <f>Q87-O87</f>
        <v>3050</v>
      </c>
      <c r="Q87" s="46">
        <v>18300</v>
      </c>
      <c r="R87" s="70"/>
      <c r="S87" s="70"/>
      <c r="T87" s="42"/>
      <c r="U87" s="70"/>
      <c r="V87" s="70"/>
      <c r="W87" s="42"/>
      <c r="X87" s="47">
        <f t="shared" si="40"/>
        <v>13500</v>
      </c>
      <c r="Y87" s="68">
        <f t="shared" si="41"/>
        <v>2700</v>
      </c>
      <c r="Z87" s="46">
        <v>16200</v>
      </c>
      <c r="AA87" s="70"/>
      <c r="AB87" s="70"/>
      <c r="AC87" s="42"/>
      <c r="AD87" s="70"/>
      <c r="AE87" s="70"/>
      <c r="AF87" s="42"/>
      <c r="AG87" s="70"/>
      <c r="AH87" s="70"/>
      <c r="AI87" s="42"/>
      <c r="AJ87" s="70"/>
      <c r="AK87" s="70"/>
      <c r="AL87" s="42"/>
      <c r="AM87" s="70"/>
      <c r="AN87" s="70"/>
      <c r="AO87" s="42"/>
      <c r="AP87" s="70"/>
      <c r="AQ87" s="70"/>
      <c r="AR87" s="42"/>
      <c r="AS87" s="49" t="s">
        <v>34</v>
      </c>
      <c r="AW87" s="71"/>
      <c r="AX87" s="71"/>
      <c r="AY87" s="71"/>
      <c r="AZ87" s="71"/>
      <c r="BA87" s="71"/>
      <c r="BB87" s="71"/>
      <c r="BC87" s="71"/>
      <c r="BD87" s="71"/>
      <c r="BE87" s="71"/>
      <c r="BF87" s="71"/>
      <c r="BG87" s="71"/>
      <c r="BH87" s="71"/>
      <c r="BI87" s="71"/>
      <c r="BJ87" s="71"/>
      <c r="BK87" s="71"/>
      <c r="BL87" s="71"/>
      <c r="BM87" s="71"/>
      <c r="BN87" s="71"/>
      <c r="BO87" s="71"/>
      <c r="BP87" s="71"/>
      <c r="BQ87" s="71"/>
      <c r="BR87" s="71"/>
      <c r="BS87" s="71"/>
      <c r="BT87" s="71"/>
      <c r="BU87" s="71"/>
      <c r="BV87" s="71"/>
      <c r="BW87" s="71"/>
      <c r="BX87" s="71"/>
      <c r="BY87" s="71"/>
      <c r="BZ87" s="71"/>
      <c r="CA87" s="71"/>
      <c r="CB87" s="71"/>
      <c r="CC87" s="71"/>
      <c r="CD87" s="71"/>
      <c r="CE87" s="71"/>
      <c r="CF87" s="71"/>
      <c r="CG87" s="71"/>
      <c r="CH87" s="71"/>
      <c r="CI87" s="71"/>
      <c r="CJ87" s="71"/>
      <c r="CK87" s="71"/>
      <c r="CL87" s="71"/>
      <c r="CM87" s="71"/>
      <c r="CN87" s="71"/>
      <c r="CO87" s="71"/>
      <c r="CP87" s="71"/>
      <c r="CQ87" s="71"/>
      <c r="CR87" s="71"/>
      <c r="CS87" s="71"/>
      <c r="CT87" s="71"/>
      <c r="CU87" s="71"/>
      <c r="CV87" s="71"/>
      <c r="CW87" s="71"/>
      <c r="CX87" s="71"/>
      <c r="CY87" s="71"/>
      <c r="CZ87" s="71"/>
      <c r="DA87" s="71"/>
      <c r="DB87" s="71"/>
      <c r="DC87" s="71"/>
      <c r="DD87" s="71"/>
      <c r="DE87" s="71"/>
      <c r="DF87" s="71"/>
      <c r="DG87" s="71"/>
      <c r="DH87" s="71"/>
      <c r="DI87" s="71"/>
      <c r="DJ87" s="71"/>
      <c r="DK87" s="71"/>
      <c r="DL87" s="71"/>
      <c r="DM87" s="71"/>
      <c r="DN87" s="71"/>
      <c r="DO87" s="71"/>
      <c r="DP87" s="71"/>
      <c r="DQ87" s="71"/>
      <c r="DR87" s="71"/>
      <c r="DS87" s="71"/>
      <c r="DT87" s="71"/>
      <c r="DU87" s="71"/>
      <c r="DV87" s="71"/>
      <c r="DW87" s="71"/>
      <c r="DX87" s="71"/>
      <c r="DY87" s="71"/>
      <c r="DZ87" s="71"/>
      <c r="EA87" s="71"/>
      <c r="EB87" s="71"/>
      <c r="EC87" s="71"/>
      <c r="ED87" s="71"/>
      <c r="EE87" s="71"/>
      <c r="EF87" s="71"/>
      <c r="EG87" s="71"/>
      <c r="EH87" s="71"/>
      <c r="EI87" s="71"/>
      <c r="EJ87" s="71"/>
      <c r="EK87" s="71"/>
      <c r="EL87" s="71"/>
      <c r="EM87" s="71"/>
      <c r="EN87" s="71"/>
      <c r="EO87" s="71"/>
      <c r="EP87" s="71"/>
      <c r="EQ87" s="71"/>
      <c r="ER87" s="71"/>
      <c r="ES87" s="71"/>
      <c r="ET87" s="71"/>
      <c r="EU87" s="71"/>
    </row>
    <row r="88" spans="1:151" s="72" customFormat="1" ht="36" customHeight="1">
      <c r="A88" s="37">
        <v>80</v>
      </c>
      <c r="B88" s="90" t="s">
        <v>96</v>
      </c>
      <c r="C88" s="38" t="s">
        <v>38</v>
      </c>
      <c r="D88" s="38">
        <v>200</v>
      </c>
      <c r="E88" s="38">
        <v>200</v>
      </c>
      <c r="F88" s="79"/>
      <c r="G88" s="79"/>
      <c r="H88" s="39">
        <v>297600</v>
      </c>
      <c r="I88" s="80"/>
      <c r="J88" s="70"/>
      <c r="K88" s="42"/>
      <c r="L88" s="42"/>
      <c r="M88" s="42"/>
      <c r="N88" s="42"/>
      <c r="O88" s="70"/>
      <c r="P88" s="70"/>
      <c r="Q88" s="42"/>
      <c r="R88" s="70"/>
      <c r="S88" s="70"/>
      <c r="T88" s="42"/>
      <c r="U88" s="70"/>
      <c r="V88" s="70"/>
      <c r="W88" s="42"/>
      <c r="X88" s="70"/>
      <c r="Y88" s="70"/>
      <c r="Z88" s="42"/>
      <c r="AA88" s="70"/>
      <c r="AB88" s="70"/>
      <c r="AC88" s="42"/>
      <c r="AD88" s="70"/>
      <c r="AE88" s="70"/>
      <c r="AF88" s="42"/>
      <c r="AG88" s="47">
        <f>AI88/1.2</f>
        <v>186000</v>
      </c>
      <c r="AH88" s="48">
        <f>AI88-AG88</f>
        <v>37200</v>
      </c>
      <c r="AI88" s="46">
        <v>223200</v>
      </c>
      <c r="AJ88" s="70"/>
      <c r="AK88" s="70"/>
      <c r="AL88" s="42"/>
      <c r="AM88" s="70"/>
      <c r="AN88" s="70"/>
      <c r="AO88" s="42"/>
      <c r="AP88" s="70"/>
      <c r="AQ88" s="70"/>
      <c r="AR88" s="42"/>
      <c r="AS88" s="49" t="s">
        <v>36</v>
      </c>
      <c r="AW88" s="71"/>
      <c r="AX88" s="71"/>
      <c r="AY88" s="71"/>
      <c r="AZ88" s="71"/>
      <c r="BA88" s="71"/>
      <c r="BB88" s="71"/>
      <c r="BC88" s="71"/>
      <c r="BD88" s="71"/>
      <c r="BE88" s="71"/>
      <c r="BF88" s="71"/>
      <c r="BG88" s="71"/>
      <c r="BH88" s="71"/>
      <c r="BI88" s="71"/>
      <c r="BJ88" s="71"/>
      <c r="BK88" s="71"/>
      <c r="BL88" s="71"/>
      <c r="BM88" s="71"/>
      <c r="BN88" s="71"/>
      <c r="BO88" s="71"/>
      <c r="BP88" s="71"/>
      <c r="BQ88" s="71"/>
      <c r="BR88" s="71"/>
      <c r="BS88" s="71"/>
      <c r="BT88" s="71"/>
      <c r="BU88" s="71"/>
      <c r="BV88" s="71"/>
      <c r="BW88" s="71"/>
      <c r="BX88" s="71"/>
      <c r="BY88" s="71"/>
      <c r="BZ88" s="71"/>
      <c r="CA88" s="71"/>
      <c r="CB88" s="71"/>
      <c r="CC88" s="71"/>
      <c r="CD88" s="71"/>
      <c r="CE88" s="71"/>
      <c r="CF88" s="71"/>
      <c r="CG88" s="71"/>
      <c r="CH88" s="71"/>
      <c r="CI88" s="71"/>
      <c r="CJ88" s="71"/>
      <c r="CK88" s="71"/>
      <c r="CL88" s="71"/>
      <c r="CM88" s="71"/>
      <c r="CN88" s="71"/>
      <c r="CO88" s="71"/>
      <c r="CP88" s="71"/>
      <c r="CQ88" s="71"/>
      <c r="CR88" s="71"/>
      <c r="CS88" s="71"/>
      <c r="CT88" s="71"/>
      <c r="CU88" s="71"/>
      <c r="CV88" s="71"/>
      <c r="CW88" s="71"/>
      <c r="CX88" s="71"/>
      <c r="CY88" s="71"/>
      <c r="CZ88" s="71"/>
      <c r="DA88" s="71"/>
      <c r="DB88" s="71"/>
      <c r="DC88" s="71"/>
      <c r="DD88" s="71"/>
      <c r="DE88" s="71"/>
      <c r="DF88" s="71"/>
      <c r="DG88" s="71"/>
      <c r="DH88" s="71"/>
      <c r="DI88" s="71"/>
      <c r="DJ88" s="71"/>
      <c r="DK88" s="71"/>
      <c r="DL88" s="71"/>
      <c r="DM88" s="71"/>
      <c r="DN88" s="71"/>
      <c r="DO88" s="71"/>
      <c r="DP88" s="71"/>
      <c r="DQ88" s="71"/>
      <c r="DR88" s="71"/>
      <c r="DS88" s="71"/>
      <c r="DT88" s="71"/>
      <c r="DU88" s="71"/>
      <c r="DV88" s="71"/>
      <c r="DW88" s="71"/>
      <c r="DX88" s="71"/>
      <c r="DY88" s="71"/>
      <c r="DZ88" s="71"/>
      <c r="EA88" s="71"/>
      <c r="EB88" s="71"/>
      <c r="EC88" s="71"/>
      <c r="ED88" s="71"/>
      <c r="EE88" s="71"/>
      <c r="EF88" s="71"/>
      <c r="EG88" s="71"/>
      <c r="EH88" s="71"/>
      <c r="EI88" s="71"/>
      <c r="EJ88" s="71"/>
      <c r="EK88" s="71"/>
      <c r="EL88" s="71"/>
      <c r="EM88" s="71"/>
      <c r="EN88" s="71"/>
      <c r="EO88" s="71"/>
      <c r="EP88" s="71"/>
      <c r="EQ88" s="71"/>
      <c r="ER88" s="71"/>
      <c r="ES88" s="71"/>
      <c r="ET88" s="71"/>
      <c r="EU88" s="71"/>
    </row>
    <row r="89" spans="1:151" s="72" customFormat="1" ht="36.75" customHeight="1">
      <c r="A89" s="37">
        <v>81</v>
      </c>
      <c r="B89" s="90" t="s">
        <v>97</v>
      </c>
      <c r="C89" s="38" t="s">
        <v>39</v>
      </c>
      <c r="D89" s="39">
        <v>3600</v>
      </c>
      <c r="E89" s="39">
        <v>3600</v>
      </c>
      <c r="F89" s="79"/>
      <c r="G89" s="79"/>
      <c r="H89" s="39">
        <v>30960</v>
      </c>
      <c r="I89" s="80"/>
      <c r="J89" s="70"/>
      <c r="K89" s="42"/>
      <c r="L89" s="42"/>
      <c r="M89" s="42"/>
      <c r="N89" s="42"/>
      <c r="O89" s="70"/>
      <c r="P89" s="70"/>
      <c r="Q89" s="42"/>
      <c r="R89" s="70"/>
      <c r="S89" s="70"/>
      <c r="T89" s="42"/>
      <c r="U89" s="70"/>
      <c r="V89" s="70"/>
      <c r="W89" s="42"/>
      <c r="X89" s="47">
        <f>Z89/1.2</f>
        <v>21000</v>
      </c>
      <c r="Y89" s="68">
        <f>Z89-X89</f>
        <v>4200</v>
      </c>
      <c r="Z89" s="46">
        <v>25200</v>
      </c>
      <c r="AA89" s="70"/>
      <c r="AB89" s="70"/>
      <c r="AC89" s="42"/>
      <c r="AD89" s="70"/>
      <c r="AE89" s="70"/>
      <c r="AF89" s="42"/>
      <c r="AG89" s="70"/>
      <c r="AH89" s="70"/>
      <c r="AI89" s="42"/>
      <c r="AJ89" s="70"/>
      <c r="AK89" s="70"/>
      <c r="AL89" s="42"/>
      <c r="AM89" s="70"/>
      <c r="AN89" s="70"/>
      <c r="AO89" s="42"/>
      <c r="AP89" s="70"/>
      <c r="AQ89" s="70"/>
      <c r="AR89" s="42"/>
      <c r="AS89" s="49" t="s">
        <v>34</v>
      </c>
      <c r="AW89" s="71"/>
      <c r="AX89" s="71"/>
      <c r="AY89" s="71"/>
      <c r="AZ89" s="71"/>
      <c r="BA89" s="71"/>
      <c r="BB89" s="71"/>
      <c r="BC89" s="71"/>
      <c r="BD89" s="71"/>
      <c r="BE89" s="71"/>
      <c r="BF89" s="71"/>
      <c r="BG89" s="71"/>
      <c r="BH89" s="71"/>
      <c r="BI89" s="71"/>
      <c r="BJ89" s="71"/>
      <c r="BK89" s="71"/>
      <c r="BL89" s="71"/>
      <c r="BM89" s="71"/>
      <c r="BN89" s="71"/>
      <c r="BO89" s="71"/>
      <c r="BP89" s="71"/>
      <c r="BQ89" s="71"/>
      <c r="BR89" s="71"/>
      <c r="BS89" s="71"/>
      <c r="BT89" s="71"/>
      <c r="BU89" s="71"/>
      <c r="BV89" s="71"/>
      <c r="BW89" s="71"/>
      <c r="BX89" s="71"/>
      <c r="BY89" s="71"/>
      <c r="BZ89" s="71"/>
      <c r="CA89" s="71"/>
      <c r="CB89" s="71"/>
      <c r="CC89" s="71"/>
      <c r="CD89" s="71"/>
      <c r="CE89" s="71"/>
      <c r="CF89" s="71"/>
      <c r="CG89" s="71"/>
      <c r="CH89" s="71"/>
      <c r="CI89" s="71"/>
      <c r="CJ89" s="71"/>
      <c r="CK89" s="71"/>
      <c r="CL89" s="71"/>
      <c r="CM89" s="71"/>
      <c r="CN89" s="71"/>
      <c r="CO89" s="71"/>
      <c r="CP89" s="71"/>
      <c r="CQ89" s="71"/>
      <c r="CR89" s="71"/>
      <c r="CS89" s="71"/>
      <c r="CT89" s="71"/>
      <c r="CU89" s="71"/>
      <c r="CV89" s="71"/>
      <c r="CW89" s="71"/>
      <c r="CX89" s="71"/>
      <c r="CY89" s="71"/>
      <c r="CZ89" s="71"/>
      <c r="DA89" s="71"/>
      <c r="DB89" s="71"/>
      <c r="DC89" s="71"/>
      <c r="DD89" s="71"/>
      <c r="DE89" s="71"/>
      <c r="DF89" s="71"/>
      <c r="DG89" s="71"/>
      <c r="DH89" s="71"/>
      <c r="DI89" s="71"/>
      <c r="DJ89" s="71"/>
      <c r="DK89" s="71"/>
      <c r="DL89" s="71"/>
      <c r="DM89" s="71"/>
      <c r="DN89" s="71"/>
      <c r="DO89" s="71"/>
      <c r="DP89" s="71"/>
      <c r="DQ89" s="71"/>
      <c r="DR89" s="71"/>
      <c r="DS89" s="71"/>
      <c r="DT89" s="71"/>
      <c r="DU89" s="71"/>
      <c r="DV89" s="71"/>
      <c r="DW89" s="71"/>
      <c r="DX89" s="71"/>
      <c r="DY89" s="71"/>
      <c r="DZ89" s="71"/>
      <c r="EA89" s="71"/>
      <c r="EB89" s="71"/>
      <c r="EC89" s="71"/>
      <c r="ED89" s="71"/>
      <c r="EE89" s="71"/>
      <c r="EF89" s="71"/>
      <c r="EG89" s="71"/>
      <c r="EH89" s="71"/>
      <c r="EI89" s="71"/>
      <c r="EJ89" s="71"/>
      <c r="EK89" s="71"/>
      <c r="EL89" s="71"/>
      <c r="EM89" s="71"/>
      <c r="EN89" s="71"/>
      <c r="EO89" s="71"/>
      <c r="EP89" s="71"/>
      <c r="EQ89" s="71"/>
      <c r="ER89" s="71"/>
      <c r="ES89" s="71"/>
      <c r="ET89" s="71"/>
      <c r="EU89" s="71"/>
    </row>
    <row r="90" spans="1:151" s="72" customFormat="1" ht="36" customHeight="1">
      <c r="A90" s="37">
        <v>82</v>
      </c>
      <c r="B90" s="90" t="s">
        <v>97</v>
      </c>
      <c r="C90" s="38" t="s">
        <v>38</v>
      </c>
      <c r="D90" s="39">
        <v>3000</v>
      </c>
      <c r="E90" s="39">
        <v>3000</v>
      </c>
      <c r="F90" s="79"/>
      <c r="G90" s="79"/>
      <c r="H90" s="39">
        <v>234240</v>
      </c>
      <c r="I90" s="80"/>
      <c r="J90" s="70"/>
      <c r="K90" s="42"/>
      <c r="L90" s="42"/>
      <c r="M90" s="42"/>
      <c r="N90" s="42"/>
      <c r="O90" s="70"/>
      <c r="P90" s="70"/>
      <c r="Q90" s="42"/>
      <c r="R90" s="70"/>
      <c r="S90" s="70"/>
      <c r="T90" s="42"/>
      <c r="U90" s="70"/>
      <c r="V90" s="70"/>
      <c r="W90" s="42"/>
      <c r="X90" s="70"/>
      <c r="Y90" s="70"/>
      <c r="Z90" s="42"/>
      <c r="AA90" s="70"/>
      <c r="AB90" s="70"/>
      <c r="AC90" s="42"/>
      <c r="AD90" s="70"/>
      <c r="AE90" s="70"/>
      <c r="AF90" s="42"/>
      <c r="AG90" s="47">
        <f>AI90/1.2</f>
        <v>205525</v>
      </c>
      <c r="AH90" s="48">
        <f>AI90-AG90</f>
        <v>41105</v>
      </c>
      <c r="AI90" s="46">
        <v>246630</v>
      </c>
      <c r="AJ90" s="70"/>
      <c r="AK90" s="70"/>
      <c r="AL90" s="42"/>
      <c r="AM90" s="70"/>
      <c r="AN90" s="70"/>
      <c r="AO90" s="42"/>
      <c r="AP90" s="70"/>
      <c r="AQ90" s="70"/>
      <c r="AR90" s="42"/>
      <c r="AS90" s="49" t="s">
        <v>116</v>
      </c>
      <c r="AW90" s="71"/>
      <c r="AX90" s="71"/>
      <c r="AY90" s="71"/>
      <c r="AZ90" s="71"/>
      <c r="BA90" s="71"/>
      <c r="BB90" s="71"/>
      <c r="BC90" s="71"/>
      <c r="BD90" s="71"/>
      <c r="BE90" s="71"/>
      <c r="BF90" s="71"/>
      <c r="BG90" s="71"/>
      <c r="BH90" s="71"/>
      <c r="BI90" s="71"/>
      <c r="BJ90" s="71"/>
      <c r="BK90" s="71"/>
      <c r="BL90" s="71"/>
      <c r="BM90" s="71"/>
      <c r="BN90" s="71"/>
      <c r="BO90" s="71"/>
      <c r="BP90" s="71"/>
      <c r="BQ90" s="71"/>
      <c r="BR90" s="71"/>
      <c r="BS90" s="71"/>
      <c r="BT90" s="71"/>
      <c r="BU90" s="71"/>
      <c r="BV90" s="71"/>
      <c r="BW90" s="71"/>
      <c r="BX90" s="71"/>
      <c r="BY90" s="71"/>
      <c r="BZ90" s="71"/>
      <c r="CA90" s="71"/>
      <c r="CB90" s="71"/>
      <c r="CC90" s="71"/>
      <c r="CD90" s="71"/>
      <c r="CE90" s="71"/>
      <c r="CF90" s="71"/>
      <c r="CG90" s="71"/>
      <c r="CH90" s="71"/>
      <c r="CI90" s="71"/>
      <c r="CJ90" s="71"/>
      <c r="CK90" s="71"/>
      <c r="CL90" s="71"/>
      <c r="CM90" s="71"/>
      <c r="CN90" s="71"/>
      <c r="CO90" s="71"/>
      <c r="CP90" s="71"/>
      <c r="CQ90" s="71"/>
      <c r="CR90" s="71"/>
      <c r="CS90" s="71"/>
      <c r="CT90" s="71"/>
      <c r="CU90" s="71"/>
      <c r="CV90" s="71"/>
      <c r="CW90" s="71"/>
      <c r="CX90" s="71"/>
      <c r="CY90" s="71"/>
      <c r="CZ90" s="71"/>
      <c r="DA90" s="71"/>
      <c r="DB90" s="71"/>
      <c r="DC90" s="71"/>
      <c r="DD90" s="71"/>
      <c r="DE90" s="71"/>
      <c r="DF90" s="71"/>
      <c r="DG90" s="71"/>
      <c r="DH90" s="71"/>
      <c r="DI90" s="71"/>
      <c r="DJ90" s="71"/>
      <c r="DK90" s="71"/>
      <c r="DL90" s="71"/>
      <c r="DM90" s="71"/>
      <c r="DN90" s="71"/>
      <c r="DO90" s="71"/>
      <c r="DP90" s="71"/>
      <c r="DQ90" s="71"/>
      <c r="DR90" s="71"/>
      <c r="DS90" s="71"/>
      <c r="DT90" s="71"/>
      <c r="DU90" s="71"/>
      <c r="DV90" s="71"/>
      <c r="DW90" s="71"/>
      <c r="DX90" s="71"/>
      <c r="DY90" s="71"/>
      <c r="DZ90" s="71"/>
      <c r="EA90" s="71"/>
      <c r="EB90" s="71"/>
      <c r="EC90" s="71"/>
      <c r="ED90" s="71"/>
      <c r="EE90" s="71"/>
      <c r="EF90" s="71"/>
      <c r="EG90" s="71"/>
      <c r="EH90" s="71"/>
      <c r="EI90" s="71"/>
      <c r="EJ90" s="71"/>
      <c r="EK90" s="71"/>
      <c r="EL90" s="71"/>
      <c r="EM90" s="71"/>
      <c r="EN90" s="71"/>
      <c r="EO90" s="71"/>
      <c r="EP90" s="71"/>
      <c r="EQ90" s="71"/>
      <c r="ER90" s="71"/>
      <c r="ES90" s="71"/>
      <c r="ET90" s="71"/>
      <c r="EU90" s="71"/>
    </row>
    <row r="91" spans="1:151" s="72" customFormat="1" ht="34.5" customHeight="1">
      <c r="A91" s="37">
        <v>83</v>
      </c>
      <c r="B91" s="90" t="s">
        <v>98</v>
      </c>
      <c r="C91" s="38" t="s">
        <v>39</v>
      </c>
      <c r="D91" s="38">
        <v>480</v>
      </c>
      <c r="E91" s="38">
        <v>480</v>
      </c>
      <c r="F91" s="79"/>
      <c r="G91" s="79"/>
      <c r="H91" s="39">
        <v>6576</v>
      </c>
      <c r="I91" s="80"/>
      <c r="J91" s="70"/>
      <c r="K91" s="42"/>
      <c r="L91" s="42"/>
      <c r="M91" s="42"/>
      <c r="N91" s="42"/>
      <c r="O91" s="70"/>
      <c r="P91" s="70"/>
      <c r="Q91" s="42"/>
      <c r="R91" s="70"/>
      <c r="S91" s="70"/>
      <c r="T91" s="42"/>
      <c r="U91" s="70"/>
      <c r="V91" s="70"/>
      <c r="W91" s="42"/>
      <c r="X91" s="47">
        <f>Z91/1.2</f>
        <v>4400</v>
      </c>
      <c r="Y91" s="68">
        <f>Z91-X91</f>
        <v>880</v>
      </c>
      <c r="Z91" s="46">
        <v>5280</v>
      </c>
      <c r="AA91" s="70"/>
      <c r="AB91" s="70"/>
      <c r="AC91" s="42"/>
      <c r="AD91" s="70"/>
      <c r="AE91" s="70"/>
      <c r="AF91" s="42"/>
      <c r="AG91" s="70"/>
      <c r="AH91" s="70"/>
      <c r="AI91" s="42"/>
      <c r="AJ91" s="70"/>
      <c r="AK91" s="70"/>
      <c r="AL91" s="42"/>
      <c r="AM91" s="70"/>
      <c r="AN91" s="70"/>
      <c r="AO91" s="42"/>
      <c r="AP91" s="70"/>
      <c r="AQ91" s="70"/>
      <c r="AR91" s="42"/>
      <c r="AS91" s="49" t="s">
        <v>34</v>
      </c>
      <c r="AW91" s="71"/>
      <c r="AX91" s="71"/>
      <c r="AY91" s="71"/>
      <c r="AZ91" s="71"/>
      <c r="BA91" s="71"/>
      <c r="BB91" s="71"/>
      <c r="BC91" s="71"/>
      <c r="BD91" s="71"/>
      <c r="BE91" s="71"/>
      <c r="BF91" s="71"/>
      <c r="BG91" s="71"/>
      <c r="BH91" s="71"/>
      <c r="BI91" s="71"/>
      <c r="BJ91" s="71"/>
      <c r="BK91" s="71"/>
      <c r="BL91" s="71"/>
      <c r="BM91" s="71"/>
      <c r="BN91" s="71"/>
      <c r="BO91" s="71"/>
      <c r="BP91" s="71"/>
      <c r="BQ91" s="71"/>
      <c r="BR91" s="71"/>
      <c r="BS91" s="71"/>
      <c r="BT91" s="71"/>
      <c r="BU91" s="71"/>
      <c r="BV91" s="71"/>
      <c r="BW91" s="71"/>
      <c r="BX91" s="71"/>
      <c r="BY91" s="71"/>
      <c r="BZ91" s="71"/>
      <c r="CA91" s="71"/>
      <c r="CB91" s="71"/>
      <c r="CC91" s="71"/>
      <c r="CD91" s="71"/>
      <c r="CE91" s="71"/>
      <c r="CF91" s="71"/>
      <c r="CG91" s="71"/>
      <c r="CH91" s="71"/>
      <c r="CI91" s="71"/>
      <c r="CJ91" s="71"/>
      <c r="CK91" s="71"/>
      <c r="CL91" s="71"/>
      <c r="CM91" s="71"/>
      <c r="CN91" s="71"/>
      <c r="CO91" s="71"/>
      <c r="CP91" s="71"/>
      <c r="CQ91" s="71"/>
      <c r="CR91" s="71"/>
      <c r="CS91" s="71"/>
      <c r="CT91" s="71"/>
      <c r="CU91" s="71"/>
      <c r="CV91" s="71"/>
      <c r="CW91" s="71"/>
      <c r="CX91" s="71"/>
      <c r="CY91" s="71"/>
      <c r="CZ91" s="71"/>
      <c r="DA91" s="71"/>
      <c r="DB91" s="71"/>
      <c r="DC91" s="71"/>
      <c r="DD91" s="71"/>
      <c r="DE91" s="71"/>
      <c r="DF91" s="71"/>
      <c r="DG91" s="71"/>
      <c r="DH91" s="71"/>
      <c r="DI91" s="71"/>
      <c r="DJ91" s="71"/>
      <c r="DK91" s="71"/>
      <c r="DL91" s="71"/>
      <c r="DM91" s="71"/>
      <c r="DN91" s="71"/>
      <c r="DO91" s="71"/>
      <c r="DP91" s="71"/>
      <c r="DQ91" s="71"/>
      <c r="DR91" s="71"/>
      <c r="DS91" s="71"/>
      <c r="DT91" s="71"/>
      <c r="DU91" s="71"/>
      <c r="DV91" s="71"/>
      <c r="DW91" s="71"/>
      <c r="DX91" s="71"/>
      <c r="DY91" s="71"/>
      <c r="DZ91" s="71"/>
      <c r="EA91" s="71"/>
      <c r="EB91" s="71"/>
      <c r="EC91" s="71"/>
      <c r="ED91" s="71"/>
      <c r="EE91" s="71"/>
      <c r="EF91" s="71"/>
      <c r="EG91" s="71"/>
      <c r="EH91" s="71"/>
      <c r="EI91" s="71"/>
      <c r="EJ91" s="71"/>
      <c r="EK91" s="71"/>
      <c r="EL91" s="71"/>
      <c r="EM91" s="71"/>
      <c r="EN91" s="71"/>
      <c r="EO91" s="71"/>
      <c r="EP91" s="71"/>
      <c r="EQ91" s="71"/>
      <c r="ER91" s="71"/>
      <c r="ES91" s="71"/>
      <c r="ET91" s="71"/>
      <c r="EU91" s="71"/>
    </row>
    <row r="92" spans="1:151" s="72" customFormat="1" ht="29.25" customHeight="1">
      <c r="A92" s="37">
        <v>84</v>
      </c>
      <c r="B92" s="90" t="s">
        <v>99</v>
      </c>
      <c r="C92" s="38" t="s">
        <v>38</v>
      </c>
      <c r="D92" s="38">
        <v>200</v>
      </c>
      <c r="E92" s="38">
        <v>200</v>
      </c>
      <c r="F92" s="79"/>
      <c r="G92" s="79"/>
      <c r="H92" s="39">
        <v>19024</v>
      </c>
      <c r="I92" s="80"/>
      <c r="J92" s="70"/>
      <c r="K92" s="42"/>
      <c r="L92" s="42"/>
      <c r="M92" s="42"/>
      <c r="N92" s="42"/>
      <c r="O92" s="45">
        <f>Q92/1.2</f>
        <v>16166.666666666668</v>
      </c>
      <c r="P92" s="40">
        <f>Q92-O92</f>
        <v>3233.3333333333321</v>
      </c>
      <c r="Q92" s="46">
        <v>19400</v>
      </c>
      <c r="R92" s="70"/>
      <c r="S92" s="70"/>
      <c r="T92" s="42"/>
      <c r="U92" s="70"/>
      <c r="V92" s="70"/>
      <c r="W92" s="42"/>
      <c r="X92" s="70"/>
      <c r="Y92" s="70"/>
      <c r="Z92" s="42"/>
      <c r="AA92" s="70"/>
      <c r="AB92" s="70"/>
      <c r="AC92" s="42"/>
      <c r="AD92" s="70"/>
      <c r="AE92" s="70"/>
      <c r="AF92" s="42"/>
      <c r="AG92" s="70"/>
      <c r="AH92" s="70"/>
      <c r="AI92" s="42"/>
      <c r="AJ92" s="70"/>
      <c r="AK92" s="70"/>
      <c r="AL92" s="42"/>
      <c r="AM92" s="70"/>
      <c r="AN92" s="70"/>
      <c r="AO92" s="42"/>
      <c r="AP92" s="70"/>
      <c r="AQ92" s="70"/>
      <c r="AR92" s="42"/>
      <c r="AS92" s="49" t="s">
        <v>116</v>
      </c>
      <c r="AW92" s="71"/>
      <c r="AX92" s="71"/>
      <c r="AY92" s="71"/>
      <c r="AZ92" s="71"/>
      <c r="BA92" s="71"/>
      <c r="BB92" s="71"/>
      <c r="BC92" s="71"/>
      <c r="BD92" s="71"/>
      <c r="BE92" s="71"/>
      <c r="BF92" s="71"/>
      <c r="BG92" s="71"/>
      <c r="BH92" s="71"/>
      <c r="BI92" s="71"/>
      <c r="BJ92" s="71"/>
      <c r="BK92" s="71"/>
      <c r="BL92" s="71"/>
      <c r="BM92" s="71"/>
      <c r="BN92" s="71"/>
      <c r="BO92" s="71"/>
      <c r="BP92" s="71"/>
      <c r="BQ92" s="71"/>
      <c r="BR92" s="71"/>
      <c r="BS92" s="71"/>
      <c r="BT92" s="71"/>
      <c r="BU92" s="71"/>
      <c r="BV92" s="71"/>
      <c r="BW92" s="71"/>
      <c r="BX92" s="71"/>
      <c r="BY92" s="71"/>
      <c r="BZ92" s="71"/>
      <c r="CA92" s="71"/>
      <c r="CB92" s="71"/>
      <c r="CC92" s="71"/>
      <c r="CD92" s="71"/>
      <c r="CE92" s="71"/>
      <c r="CF92" s="71"/>
      <c r="CG92" s="71"/>
      <c r="CH92" s="71"/>
      <c r="CI92" s="71"/>
      <c r="CJ92" s="71"/>
      <c r="CK92" s="71"/>
      <c r="CL92" s="71"/>
      <c r="CM92" s="71"/>
      <c r="CN92" s="71"/>
      <c r="CO92" s="71"/>
      <c r="CP92" s="71"/>
      <c r="CQ92" s="71"/>
      <c r="CR92" s="71"/>
      <c r="CS92" s="71"/>
      <c r="CT92" s="71"/>
      <c r="CU92" s="71"/>
      <c r="CV92" s="71"/>
      <c r="CW92" s="71"/>
      <c r="CX92" s="71"/>
      <c r="CY92" s="71"/>
      <c r="CZ92" s="71"/>
      <c r="DA92" s="71"/>
      <c r="DB92" s="71"/>
      <c r="DC92" s="71"/>
      <c r="DD92" s="71"/>
      <c r="DE92" s="71"/>
      <c r="DF92" s="71"/>
      <c r="DG92" s="71"/>
      <c r="DH92" s="71"/>
      <c r="DI92" s="71"/>
      <c r="DJ92" s="71"/>
      <c r="DK92" s="71"/>
      <c r="DL92" s="71"/>
      <c r="DM92" s="71"/>
      <c r="DN92" s="71"/>
      <c r="DO92" s="71"/>
      <c r="DP92" s="71"/>
      <c r="DQ92" s="71"/>
      <c r="DR92" s="71"/>
      <c r="DS92" s="71"/>
      <c r="DT92" s="71"/>
      <c r="DU92" s="71"/>
      <c r="DV92" s="71"/>
      <c r="DW92" s="71"/>
      <c r="DX92" s="71"/>
      <c r="DY92" s="71"/>
      <c r="DZ92" s="71"/>
      <c r="EA92" s="71"/>
      <c r="EB92" s="71"/>
      <c r="EC92" s="71"/>
      <c r="ED92" s="71"/>
      <c r="EE92" s="71"/>
      <c r="EF92" s="71"/>
      <c r="EG92" s="71"/>
      <c r="EH92" s="71"/>
      <c r="EI92" s="71"/>
      <c r="EJ92" s="71"/>
      <c r="EK92" s="71"/>
      <c r="EL92" s="71"/>
      <c r="EM92" s="71"/>
      <c r="EN92" s="71"/>
      <c r="EO92" s="71"/>
      <c r="EP92" s="71"/>
      <c r="EQ92" s="71"/>
      <c r="ER92" s="71"/>
      <c r="ES92" s="71"/>
      <c r="ET92" s="71"/>
      <c r="EU92" s="71"/>
    </row>
    <row r="93" spans="1:151" s="72" customFormat="1" ht="34.5" customHeight="1">
      <c r="A93" s="37">
        <v>85</v>
      </c>
      <c r="B93" s="90" t="s">
        <v>99</v>
      </c>
      <c r="C93" s="38" t="s">
        <v>39</v>
      </c>
      <c r="D93" s="38">
        <v>600</v>
      </c>
      <c r="E93" s="38">
        <v>600</v>
      </c>
      <c r="F93" s="79"/>
      <c r="G93" s="79"/>
      <c r="H93" s="39">
        <v>7830</v>
      </c>
      <c r="I93" s="80"/>
      <c r="J93" s="70"/>
      <c r="K93" s="42"/>
      <c r="L93" s="42"/>
      <c r="M93" s="42"/>
      <c r="N93" s="42"/>
      <c r="O93" s="70"/>
      <c r="P93" s="70"/>
      <c r="Q93" s="42"/>
      <c r="R93" s="70"/>
      <c r="S93" s="70"/>
      <c r="T93" s="42"/>
      <c r="U93" s="70"/>
      <c r="V93" s="70"/>
      <c r="W93" s="42"/>
      <c r="X93" s="47">
        <f>Z93/1.2</f>
        <v>5500</v>
      </c>
      <c r="Y93" s="68">
        <f>Z93-X93</f>
        <v>1100</v>
      </c>
      <c r="Z93" s="46">
        <v>6600</v>
      </c>
      <c r="AA93" s="70"/>
      <c r="AB93" s="70"/>
      <c r="AC93" s="42"/>
      <c r="AD93" s="70"/>
      <c r="AE93" s="70"/>
      <c r="AF93" s="42"/>
      <c r="AG93" s="70"/>
      <c r="AH93" s="70"/>
      <c r="AI93" s="42"/>
      <c r="AJ93" s="70"/>
      <c r="AK93" s="70"/>
      <c r="AL93" s="42"/>
      <c r="AM93" s="70"/>
      <c r="AN93" s="70"/>
      <c r="AO93" s="42"/>
      <c r="AP93" s="70"/>
      <c r="AQ93" s="70"/>
      <c r="AR93" s="42"/>
      <c r="AS93" s="49" t="s">
        <v>34</v>
      </c>
      <c r="AW93" s="71"/>
      <c r="AX93" s="71"/>
      <c r="AY93" s="71"/>
      <c r="AZ93" s="71"/>
      <c r="BA93" s="71"/>
      <c r="BB93" s="71"/>
      <c r="BC93" s="71"/>
      <c r="BD93" s="71"/>
      <c r="BE93" s="71"/>
      <c r="BF93" s="71"/>
      <c r="BG93" s="71"/>
      <c r="BH93" s="71"/>
      <c r="BI93" s="71"/>
      <c r="BJ93" s="71"/>
      <c r="BK93" s="71"/>
      <c r="BL93" s="71"/>
      <c r="BM93" s="71"/>
      <c r="BN93" s="71"/>
      <c r="BO93" s="71"/>
      <c r="BP93" s="71"/>
      <c r="BQ93" s="71"/>
      <c r="BR93" s="71"/>
      <c r="BS93" s="71"/>
      <c r="BT93" s="71"/>
      <c r="BU93" s="71"/>
      <c r="BV93" s="71"/>
      <c r="BW93" s="71"/>
      <c r="BX93" s="71"/>
      <c r="BY93" s="71"/>
      <c r="BZ93" s="71"/>
      <c r="CA93" s="71"/>
      <c r="CB93" s="71"/>
      <c r="CC93" s="71"/>
      <c r="CD93" s="71"/>
      <c r="CE93" s="71"/>
      <c r="CF93" s="71"/>
      <c r="CG93" s="71"/>
      <c r="CH93" s="71"/>
      <c r="CI93" s="71"/>
      <c r="CJ93" s="71"/>
      <c r="CK93" s="71"/>
      <c r="CL93" s="71"/>
      <c r="CM93" s="71"/>
      <c r="CN93" s="71"/>
      <c r="CO93" s="71"/>
      <c r="CP93" s="71"/>
      <c r="CQ93" s="71"/>
      <c r="CR93" s="71"/>
      <c r="CS93" s="71"/>
      <c r="CT93" s="71"/>
      <c r="CU93" s="71"/>
      <c r="CV93" s="71"/>
      <c r="CW93" s="71"/>
      <c r="CX93" s="71"/>
      <c r="CY93" s="71"/>
      <c r="CZ93" s="71"/>
      <c r="DA93" s="71"/>
      <c r="DB93" s="71"/>
      <c r="DC93" s="71"/>
      <c r="DD93" s="71"/>
      <c r="DE93" s="71"/>
      <c r="DF93" s="71"/>
      <c r="DG93" s="71"/>
      <c r="DH93" s="71"/>
      <c r="DI93" s="71"/>
      <c r="DJ93" s="71"/>
      <c r="DK93" s="71"/>
      <c r="DL93" s="71"/>
      <c r="DM93" s="71"/>
      <c r="DN93" s="71"/>
      <c r="DO93" s="71"/>
      <c r="DP93" s="71"/>
      <c r="DQ93" s="71"/>
      <c r="DR93" s="71"/>
      <c r="DS93" s="71"/>
      <c r="DT93" s="71"/>
      <c r="DU93" s="71"/>
      <c r="DV93" s="71"/>
      <c r="DW93" s="71"/>
      <c r="DX93" s="71"/>
      <c r="DY93" s="71"/>
      <c r="DZ93" s="71"/>
      <c r="EA93" s="71"/>
      <c r="EB93" s="71"/>
      <c r="EC93" s="71"/>
      <c r="ED93" s="71"/>
      <c r="EE93" s="71"/>
      <c r="EF93" s="71"/>
      <c r="EG93" s="71"/>
      <c r="EH93" s="71"/>
      <c r="EI93" s="71"/>
      <c r="EJ93" s="71"/>
      <c r="EK93" s="71"/>
      <c r="EL93" s="71"/>
      <c r="EM93" s="71"/>
      <c r="EN93" s="71"/>
      <c r="EO93" s="71"/>
      <c r="EP93" s="71"/>
      <c r="EQ93" s="71"/>
      <c r="ER93" s="71"/>
      <c r="ES93" s="71"/>
      <c r="ET93" s="71"/>
      <c r="EU93" s="71"/>
    </row>
    <row r="94" spans="1:151" s="72" customFormat="1" ht="39.75" customHeight="1">
      <c r="A94" s="37">
        <v>86</v>
      </c>
      <c r="B94" s="90" t="s">
        <v>100</v>
      </c>
      <c r="C94" s="38" t="s">
        <v>39</v>
      </c>
      <c r="D94" s="39">
        <v>1300</v>
      </c>
      <c r="E94" s="39">
        <v>1300</v>
      </c>
      <c r="F94" s="79"/>
      <c r="G94" s="79"/>
      <c r="H94" s="39">
        <v>33176</v>
      </c>
      <c r="I94" s="80"/>
      <c r="J94" s="70"/>
      <c r="K94" s="42"/>
      <c r="L94" s="42"/>
      <c r="M94" s="42"/>
      <c r="N94" s="42"/>
      <c r="O94" s="70"/>
      <c r="P94" s="70"/>
      <c r="Q94" s="42"/>
      <c r="R94" s="70"/>
      <c r="S94" s="70"/>
      <c r="T94" s="42"/>
      <c r="U94" s="70"/>
      <c r="V94" s="70"/>
      <c r="W94" s="42"/>
      <c r="X94" s="70"/>
      <c r="Y94" s="70"/>
      <c r="Z94" s="42"/>
      <c r="AA94" s="70"/>
      <c r="AB94" s="70"/>
      <c r="AC94" s="42"/>
      <c r="AD94" s="70"/>
      <c r="AE94" s="70"/>
      <c r="AF94" s="42"/>
      <c r="AG94" s="70"/>
      <c r="AH94" s="70"/>
      <c r="AI94" s="42"/>
      <c r="AJ94" s="70"/>
      <c r="AK94" s="70"/>
      <c r="AL94" s="42"/>
      <c r="AM94" s="70"/>
      <c r="AN94" s="70"/>
      <c r="AO94" s="42"/>
      <c r="AP94" s="70"/>
      <c r="AQ94" s="70"/>
      <c r="AR94" s="42"/>
      <c r="AS94" s="49" t="s">
        <v>115</v>
      </c>
      <c r="AW94" s="71"/>
      <c r="AX94" s="71"/>
      <c r="AY94" s="71"/>
      <c r="AZ94" s="71"/>
      <c r="BA94" s="71"/>
      <c r="BB94" s="71"/>
      <c r="BC94" s="71"/>
      <c r="BD94" s="71"/>
      <c r="BE94" s="71"/>
      <c r="BF94" s="71"/>
      <c r="BG94" s="71"/>
      <c r="BH94" s="71"/>
      <c r="BI94" s="71"/>
      <c r="BJ94" s="71"/>
      <c r="BK94" s="71"/>
      <c r="BL94" s="71"/>
      <c r="BM94" s="71"/>
      <c r="BN94" s="71"/>
      <c r="BO94" s="71"/>
      <c r="BP94" s="71"/>
      <c r="BQ94" s="71"/>
      <c r="BR94" s="71"/>
      <c r="BS94" s="71"/>
      <c r="BT94" s="71"/>
      <c r="BU94" s="71"/>
      <c r="BV94" s="71"/>
      <c r="BW94" s="71"/>
      <c r="BX94" s="71"/>
      <c r="BY94" s="71"/>
      <c r="BZ94" s="71"/>
      <c r="CA94" s="71"/>
      <c r="CB94" s="71"/>
      <c r="CC94" s="71"/>
      <c r="CD94" s="71"/>
      <c r="CE94" s="71"/>
      <c r="CF94" s="71"/>
      <c r="CG94" s="71"/>
      <c r="CH94" s="71"/>
      <c r="CI94" s="71"/>
      <c r="CJ94" s="71"/>
      <c r="CK94" s="71"/>
      <c r="CL94" s="71"/>
      <c r="CM94" s="71"/>
      <c r="CN94" s="71"/>
      <c r="CO94" s="71"/>
      <c r="CP94" s="71"/>
      <c r="CQ94" s="71"/>
      <c r="CR94" s="71"/>
      <c r="CS94" s="71"/>
      <c r="CT94" s="71"/>
      <c r="CU94" s="71"/>
      <c r="CV94" s="71"/>
      <c r="CW94" s="71"/>
      <c r="CX94" s="71"/>
      <c r="CY94" s="71"/>
      <c r="CZ94" s="71"/>
      <c r="DA94" s="71"/>
      <c r="DB94" s="71"/>
      <c r="DC94" s="71"/>
      <c r="DD94" s="71"/>
      <c r="DE94" s="71"/>
      <c r="DF94" s="71"/>
      <c r="DG94" s="71"/>
      <c r="DH94" s="71"/>
      <c r="DI94" s="71"/>
      <c r="DJ94" s="71"/>
      <c r="DK94" s="71"/>
      <c r="DL94" s="71"/>
      <c r="DM94" s="71"/>
      <c r="DN94" s="71"/>
      <c r="DO94" s="71"/>
      <c r="DP94" s="71"/>
      <c r="DQ94" s="71"/>
      <c r="DR94" s="71"/>
      <c r="DS94" s="71"/>
      <c r="DT94" s="71"/>
      <c r="DU94" s="71"/>
      <c r="DV94" s="71"/>
      <c r="DW94" s="71"/>
      <c r="DX94" s="71"/>
      <c r="DY94" s="71"/>
      <c r="DZ94" s="71"/>
      <c r="EA94" s="71"/>
      <c r="EB94" s="71"/>
      <c r="EC94" s="71"/>
      <c r="ED94" s="71"/>
      <c r="EE94" s="71"/>
      <c r="EF94" s="71"/>
      <c r="EG94" s="71"/>
      <c r="EH94" s="71"/>
      <c r="EI94" s="71"/>
      <c r="EJ94" s="71"/>
      <c r="EK94" s="71"/>
      <c r="EL94" s="71"/>
      <c r="EM94" s="71"/>
      <c r="EN94" s="71"/>
      <c r="EO94" s="71"/>
      <c r="EP94" s="71"/>
      <c r="EQ94" s="71"/>
      <c r="ER94" s="71"/>
      <c r="ES94" s="71"/>
      <c r="ET94" s="71"/>
      <c r="EU94" s="71"/>
    </row>
    <row r="95" spans="1:151" s="72" customFormat="1" ht="32.25" customHeight="1">
      <c r="A95" s="37">
        <v>87</v>
      </c>
      <c r="B95" s="90" t="s">
        <v>101</v>
      </c>
      <c r="C95" s="38" t="s">
        <v>39</v>
      </c>
      <c r="D95" s="39">
        <v>4000</v>
      </c>
      <c r="E95" s="39">
        <v>4000</v>
      </c>
      <c r="F95" s="79"/>
      <c r="G95" s="79"/>
      <c r="H95" s="39">
        <v>47680</v>
      </c>
      <c r="I95" s="80"/>
      <c r="J95" s="70"/>
      <c r="K95" s="42"/>
      <c r="L95" s="42"/>
      <c r="M95" s="42"/>
      <c r="N95" s="42"/>
      <c r="O95" s="70"/>
      <c r="P95" s="70"/>
      <c r="Q95" s="42"/>
      <c r="R95" s="70"/>
      <c r="S95" s="70"/>
      <c r="T95" s="42"/>
      <c r="U95" s="70"/>
      <c r="V95" s="70"/>
      <c r="W95" s="42"/>
      <c r="X95" s="45">
        <f>Z95/1.2</f>
        <v>29333.333333333336</v>
      </c>
      <c r="Y95" s="66">
        <f>Z95-X95</f>
        <v>5866.6666666666642</v>
      </c>
      <c r="Z95" s="85">
        <v>35200</v>
      </c>
      <c r="AA95" s="70"/>
      <c r="AB95" s="70"/>
      <c r="AC95" s="42"/>
      <c r="AD95" s="70"/>
      <c r="AE95" s="70"/>
      <c r="AF95" s="42"/>
      <c r="AG95" s="70"/>
      <c r="AH95" s="70"/>
      <c r="AI95" s="42"/>
      <c r="AJ95" s="70"/>
      <c r="AK95" s="70"/>
      <c r="AL95" s="42"/>
      <c r="AM95" s="70"/>
      <c r="AN95" s="70"/>
      <c r="AO95" s="42"/>
      <c r="AP95" s="70"/>
      <c r="AQ95" s="70"/>
      <c r="AR95" s="42"/>
      <c r="AS95" s="49" t="s">
        <v>34</v>
      </c>
      <c r="AW95" s="71"/>
      <c r="AX95" s="71"/>
      <c r="AY95" s="71"/>
      <c r="AZ95" s="71"/>
      <c r="BA95" s="71"/>
      <c r="BB95" s="71"/>
      <c r="BC95" s="71"/>
      <c r="BD95" s="71"/>
      <c r="BE95" s="71"/>
      <c r="BF95" s="71"/>
      <c r="BG95" s="71"/>
      <c r="BH95" s="71"/>
      <c r="BI95" s="71"/>
      <c r="BJ95" s="71"/>
      <c r="BK95" s="71"/>
      <c r="BL95" s="71"/>
      <c r="BM95" s="71"/>
      <c r="BN95" s="71"/>
      <c r="BO95" s="71"/>
      <c r="BP95" s="71"/>
      <c r="BQ95" s="71"/>
      <c r="BR95" s="71"/>
      <c r="BS95" s="71"/>
      <c r="BT95" s="71"/>
      <c r="BU95" s="71"/>
      <c r="BV95" s="71"/>
      <c r="BW95" s="71"/>
      <c r="BX95" s="71"/>
      <c r="BY95" s="71"/>
      <c r="BZ95" s="71"/>
      <c r="CA95" s="71"/>
      <c r="CB95" s="71"/>
      <c r="CC95" s="71"/>
      <c r="CD95" s="71"/>
      <c r="CE95" s="71"/>
      <c r="CF95" s="71"/>
      <c r="CG95" s="71"/>
      <c r="CH95" s="71"/>
      <c r="CI95" s="71"/>
      <c r="CJ95" s="71"/>
      <c r="CK95" s="71"/>
      <c r="CL95" s="71"/>
      <c r="CM95" s="71"/>
      <c r="CN95" s="71"/>
      <c r="CO95" s="71"/>
      <c r="CP95" s="71"/>
      <c r="CQ95" s="71"/>
      <c r="CR95" s="71"/>
      <c r="CS95" s="71"/>
      <c r="CT95" s="71"/>
      <c r="CU95" s="71"/>
      <c r="CV95" s="71"/>
      <c r="CW95" s="71"/>
      <c r="CX95" s="71"/>
      <c r="CY95" s="71"/>
      <c r="CZ95" s="71"/>
      <c r="DA95" s="71"/>
      <c r="DB95" s="71"/>
      <c r="DC95" s="71"/>
      <c r="DD95" s="71"/>
      <c r="DE95" s="71"/>
      <c r="DF95" s="71"/>
      <c r="DG95" s="71"/>
      <c r="DH95" s="71"/>
      <c r="DI95" s="71"/>
      <c r="DJ95" s="71"/>
      <c r="DK95" s="71"/>
      <c r="DL95" s="71"/>
      <c r="DM95" s="71"/>
      <c r="DN95" s="71"/>
      <c r="DO95" s="71"/>
      <c r="DP95" s="71"/>
      <c r="DQ95" s="71"/>
      <c r="DR95" s="71"/>
      <c r="DS95" s="71"/>
      <c r="DT95" s="71"/>
      <c r="DU95" s="71"/>
      <c r="DV95" s="71"/>
      <c r="DW95" s="71"/>
      <c r="DX95" s="71"/>
      <c r="DY95" s="71"/>
      <c r="DZ95" s="71"/>
      <c r="EA95" s="71"/>
      <c r="EB95" s="71"/>
      <c r="EC95" s="71"/>
      <c r="ED95" s="71"/>
      <c r="EE95" s="71"/>
      <c r="EF95" s="71"/>
      <c r="EG95" s="71"/>
      <c r="EH95" s="71"/>
      <c r="EI95" s="71"/>
      <c r="EJ95" s="71"/>
      <c r="EK95" s="71"/>
      <c r="EL95" s="71"/>
      <c r="EM95" s="71"/>
      <c r="EN95" s="71"/>
      <c r="EO95" s="71"/>
      <c r="EP95" s="71"/>
      <c r="EQ95" s="71"/>
      <c r="ER95" s="71"/>
      <c r="ES95" s="71"/>
      <c r="ET95" s="71"/>
      <c r="EU95" s="71"/>
    </row>
    <row r="96" spans="1:151" s="72" customFormat="1" ht="30.75" customHeight="1">
      <c r="A96" s="37">
        <v>88</v>
      </c>
      <c r="B96" s="90" t="s">
        <v>102</v>
      </c>
      <c r="C96" s="38" t="s">
        <v>39</v>
      </c>
      <c r="D96" s="39">
        <v>1100</v>
      </c>
      <c r="E96" s="39">
        <v>1100</v>
      </c>
      <c r="F96" s="79"/>
      <c r="G96" s="79"/>
      <c r="H96" s="39">
        <v>94160</v>
      </c>
      <c r="I96" s="80"/>
      <c r="J96" s="70"/>
      <c r="K96" s="42"/>
      <c r="L96" s="42"/>
      <c r="M96" s="42"/>
      <c r="N96" s="42"/>
      <c r="O96" s="70"/>
      <c r="P96" s="70"/>
      <c r="Q96" s="42"/>
      <c r="R96" s="70"/>
      <c r="S96" s="70"/>
      <c r="T96" s="42"/>
      <c r="U96" s="70"/>
      <c r="V96" s="70"/>
      <c r="W96" s="42"/>
      <c r="X96" s="70"/>
      <c r="Y96" s="70"/>
      <c r="Z96" s="42"/>
      <c r="AA96" s="70"/>
      <c r="AB96" s="70"/>
      <c r="AC96" s="42"/>
      <c r="AD96" s="70"/>
      <c r="AE96" s="70"/>
      <c r="AF96" s="42"/>
      <c r="AG96" s="70"/>
      <c r="AH96" s="70"/>
      <c r="AI96" s="42"/>
      <c r="AJ96" s="70"/>
      <c r="AK96" s="70"/>
      <c r="AL96" s="42"/>
      <c r="AM96" s="70"/>
      <c r="AN96" s="70"/>
      <c r="AO96" s="42"/>
      <c r="AP96" s="70"/>
      <c r="AQ96" s="70"/>
      <c r="AR96" s="42"/>
      <c r="AS96" s="49" t="s">
        <v>115</v>
      </c>
      <c r="AW96" s="71"/>
      <c r="AX96" s="71"/>
      <c r="AY96" s="71"/>
      <c r="AZ96" s="71"/>
      <c r="BA96" s="71"/>
      <c r="BB96" s="71"/>
      <c r="BC96" s="71"/>
      <c r="BD96" s="71"/>
      <c r="BE96" s="71"/>
      <c r="BF96" s="71"/>
      <c r="BG96" s="71"/>
      <c r="BH96" s="71"/>
      <c r="BI96" s="71"/>
      <c r="BJ96" s="71"/>
      <c r="BK96" s="71"/>
      <c r="BL96" s="71"/>
      <c r="BM96" s="71"/>
      <c r="BN96" s="71"/>
      <c r="BO96" s="71"/>
      <c r="BP96" s="71"/>
      <c r="BQ96" s="71"/>
      <c r="BR96" s="71"/>
      <c r="BS96" s="71"/>
      <c r="BT96" s="71"/>
      <c r="BU96" s="71"/>
      <c r="BV96" s="71"/>
      <c r="BW96" s="71"/>
      <c r="BX96" s="71"/>
      <c r="BY96" s="71"/>
      <c r="BZ96" s="71"/>
      <c r="CA96" s="71"/>
      <c r="CB96" s="71"/>
      <c r="CC96" s="71"/>
      <c r="CD96" s="71"/>
      <c r="CE96" s="71"/>
      <c r="CF96" s="71"/>
      <c r="CG96" s="71"/>
      <c r="CH96" s="71"/>
      <c r="CI96" s="71"/>
      <c r="CJ96" s="71"/>
      <c r="CK96" s="71"/>
      <c r="CL96" s="71"/>
      <c r="CM96" s="71"/>
      <c r="CN96" s="71"/>
      <c r="CO96" s="71"/>
      <c r="CP96" s="71"/>
      <c r="CQ96" s="71"/>
      <c r="CR96" s="71"/>
      <c r="CS96" s="71"/>
      <c r="CT96" s="71"/>
      <c r="CU96" s="71"/>
      <c r="CV96" s="71"/>
      <c r="CW96" s="71"/>
      <c r="CX96" s="71"/>
      <c r="CY96" s="71"/>
      <c r="CZ96" s="71"/>
      <c r="DA96" s="71"/>
      <c r="DB96" s="71"/>
      <c r="DC96" s="71"/>
      <c r="DD96" s="71"/>
      <c r="DE96" s="71"/>
      <c r="DF96" s="71"/>
      <c r="DG96" s="71"/>
      <c r="DH96" s="71"/>
      <c r="DI96" s="71"/>
      <c r="DJ96" s="71"/>
      <c r="DK96" s="71"/>
      <c r="DL96" s="71"/>
      <c r="DM96" s="71"/>
      <c r="DN96" s="71"/>
      <c r="DO96" s="71"/>
      <c r="DP96" s="71"/>
      <c r="DQ96" s="71"/>
      <c r="DR96" s="71"/>
      <c r="DS96" s="71"/>
      <c r="DT96" s="71"/>
      <c r="DU96" s="71"/>
      <c r="DV96" s="71"/>
      <c r="DW96" s="71"/>
      <c r="DX96" s="71"/>
      <c r="DY96" s="71"/>
      <c r="DZ96" s="71"/>
      <c r="EA96" s="71"/>
      <c r="EB96" s="71"/>
      <c r="EC96" s="71"/>
      <c r="ED96" s="71"/>
      <c r="EE96" s="71"/>
      <c r="EF96" s="71"/>
      <c r="EG96" s="71"/>
      <c r="EH96" s="71"/>
      <c r="EI96" s="71"/>
      <c r="EJ96" s="71"/>
      <c r="EK96" s="71"/>
      <c r="EL96" s="71"/>
      <c r="EM96" s="71"/>
      <c r="EN96" s="71"/>
      <c r="EO96" s="71"/>
      <c r="EP96" s="71"/>
      <c r="EQ96" s="71"/>
      <c r="ER96" s="71"/>
      <c r="ES96" s="71"/>
      <c r="ET96" s="71"/>
      <c r="EU96" s="71"/>
    </row>
    <row r="97" spans="1:151" s="72" customFormat="1" ht="41.25" customHeight="1">
      <c r="A97" s="37">
        <v>89</v>
      </c>
      <c r="B97" s="90" t="s">
        <v>103</v>
      </c>
      <c r="C97" s="38" t="s">
        <v>38</v>
      </c>
      <c r="D97" s="38">
        <v>60</v>
      </c>
      <c r="E97" s="38">
        <v>60</v>
      </c>
      <c r="F97" s="79"/>
      <c r="G97" s="79"/>
      <c r="H97" s="39">
        <v>160915.20000000001</v>
      </c>
      <c r="I97" s="80"/>
      <c r="J97" s="70"/>
      <c r="K97" s="42"/>
      <c r="L97" s="42"/>
      <c r="M97" s="42"/>
      <c r="N97" s="42"/>
      <c r="O97" s="70"/>
      <c r="P97" s="70"/>
      <c r="Q97" s="42"/>
      <c r="R97" s="70"/>
      <c r="S97" s="70"/>
      <c r="T97" s="42"/>
      <c r="U97" s="47">
        <f>W97/1.2</f>
        <v>120000</v>
      </c>
      <c r="V97" s="48">
        <f>W97-U97</f>
        <v>24000</v>
      </c>
      <c r="W97" s="46">
        <v>144000</v>
      </c>
      <c r="X97" s="70"/>
      <c r="Y97" s="70"/>
      <c r="Z97" s="42"/>
      <c r="AA97" s="70"/>
      <c r="AB97" s="70"/>
      <c r="AC97" s="42"/>
      <c r="AD97" s="70"/>
      <c r="AE97" s="70"/>
      <c r="AF97" s="42"/>
      <c r="AG97" s="70"/>
      <c r="AH97" s="70"/>
      <c r="AI97" s="42"/>
      <c r="AJ97" s="70"/>
      <c r="AK97" s="70"/>
      <c r="AL97" s="42"/>
      <c r="AM97" s="70"/>
      <c r="AN97" s="70"/>
      <c r="AO97" s="42"/>
      <c r="AP97" s="70"/>
      <c r="AQ97" s="70"/>
      <c r="AR97" s="42"/>
      <c r="AS97" s="49" t="s">
        <v>41</v>
      </c>
      <c r="AW97" s="71"/>
      <c r="AX97" s="71"/>
      <c r="AY97" s="71"/>
      <c r="AZ97" s="71"/>
      <c r="BA97" s="71"/>
      <c r="BB97" s="71"/>
      <c r="BC97" s="71"/>
      <c r="BD97" s="71"/>
      <c r="BE97" s="71"/>
      <c r="BF97" s="71"/>
      <c r="BG97" s="71"/>
      <c r="BH97" s="71"/>
      <c r="BI97" s="71"/>
      <c r="BJ97" s="71"/>
      <c r="BK97" s="71"/>
      <c r="BL97" s="71"/>
      <c r="BM97" s="71"/>
      <c r="BN97" s="71"/>
      <c r="BO97" s="71"/>
      <c r="BP97" s="71"/>
      <c r="BQ97" s="71"/>
      <c r="BR97" s="71"/>
      <c r="BS97" s="71"/>
      <c r="BT97" s="71"/>
      <c r="BU97" s="71"/>
      <c r="BV97" s="71"/>
      <c r="BW97" s="71"/>
      <c r="BX97" s="71"/>
      <c r="BY97" s="71"/>
      <c r="BZ97" s="71"/>
      <c r="CA97" s="71"/>
      <c r="CB97" s="71"/>
      <c r="CC97" s="71"/>
      <c r="CD97" s="71"/>
      <c r="CE97" s="71"/>
      <c r="CF97" s="71"/>
      <c r="CG97" s="71"/>
      <c r="CH97" s="71"/>
      <c r="CI97" s="71"/>
      <c r="CJ97" s="71"/>
      <c r="CK97" s="71"/>
      <c r="CL97" s="71"/>
      <c r="CM97" s="71"/>
      <c r="CN97" s="71"/>
      <c r="CO97" s="71"/>
      <c r="CP97" s="71"/>
      <c r="CQ97" s="71"/>
      <c r="CR97" s="71"/>
      <c r="CS97" s="71"/>
      <c r="CT97" s="71"/>
      <c r="CU97" s="71"/>
      <c r="CV97" s="71"/>
      <c r="CW97" s="71"/>
      <c r="CX97" s="71"/>
      <c r="CY97" s="71"/>
      <c r="CZ97" s="71"/>
      <c r="DA97" s="71"/>
      <c r="DB97" s="71"/>
      <c r="DC97" s="71"/>
      <c r="DD97" s="71"/>
      <c r="DE97" s="71"/>
      <c r="DF97" s="71"/>
      <c r="DG97" s="71"/>
      <c r="DH97" s="71"/>
      <c r="DI97" s="71"/>
      <c r="DJ97" s="71"/>
      <c r="DK97" s="71"/>
      <c r="DL97" s="71"/>
      <c r="DM97" s="71"/>
      <c r="DN97" s="71"/>
      <c r="DO97" s="71"/>
      <c r="DP97" s="71"/>
      <c r="DQ97" s="71"/>
      <c r="DR97" s="71"/>
      <c r="DS97" s="71"/>
      <c r="DT97" s="71"/>
      <c r="DU97" s="71"/>
      <c r="DV97" s="71"/>
      <c r="DW97" s="71"/>
      <c r="DX97" s="71"/>
      <c r="DY97" s="71"/>
      <c r="DZ97" s="71"/>
      <c r="EA97" s="71"/>
      <c r="EB97" s="71"/>
      <c r="EC97" s="71"/>
      <c r="ED97" s="71"/>
      <c r="EE97" s="71"/>
      <c r="EF97" s="71"/>
      <c r="EG97" s="71"/>
      <c r="EH97" s="71"/>
      <c r="EI97" s="71"/>
      <c r="EJ97" s="71"/>
      <c r="EK97" s="71"/>
      <c r="EL97" s="71"/>
      <c r="EM97" s="71"/>
      <c r="EN97" s="71"/>
      <c r="EO97" s="71"/>
      <c r="EP97" s="71"/>
      <c r="EQ97" s="71"/>
      <c r="ER97" s="71"/>
      <c r="ES97" s="71"/>
      <c r="ET97" s="71"/>
      <c r="EU97" s="71"/>
    </row>
    <row r="98" spans="1:151" s="72" customFormat="1" ht="36.75" customHeight="1">
      <c r="A98" s="37">
        <v>90</v>
      </c>
      <c r="B98" s="90" t="s">
        <v>104</v>
      </c>
      <c r="C98" s="38" t="s">
        <v>39</v>
      </c>
      <c r="D98" s="39">
        <v>2000</v>
      </c>
      <c r="E98" s="39">
        <v>2000</v>
      </c>
      <c r="F98" s="79"/>
      <c r="G98" s="79"/>
      <c r="H98" s="39">
        <v>389600</v>
      </c>
      <c r="I98" s="80"/>
      <c r="J98" s="70"/>
      <c r="K98" s="42"/>
      <c r="L98" s="42"/>
      <c r="M98" s="42"/>
      <c r="N98" s="42"/>
      <c r="O98" s="70"/>
      <c r="P98" s="70"/>
      <c r="Q98" s="42"/>
      <c r="R98" s="70"/>
      <c r="S98" s="70"/>
      <c r="T98" s="42"/>
      <c r="U98" s="70"/>
      <c r="V98" s="70"/>
      <c r="W98" s="42"/>
      <c r="X98" s="47">
        <f>Z98/1.2</f>
        <v>275000</v>
      </c>
      <c r="Y98" s="68">
        <f>Z98-X98</f>
        <v>55000</v>
      </c>
      <c r="Z98" s="46">
        <v>330000</v>
      </c>
      <c r="AA98" s="70"/>
      <c r="AB98" s="70"/>
      <c r="AC98" s="42"/>
      <c r="AD98" s="70"/>
      <c r="AE98" s="70"/>
      <c r="AF98" s="42"/>
      <c r="AG98" s="70"/>
      <c r="AH98" s="70"/>
      <c r="AI98" s="42"/>
      <c r="AJ98" s="70"/>
      <c r="AK98" s="70"/>
      <c r="AL98" s="42"/>
      <c r="AM98" s="70"/>
      <c r="AN98" s="70"/>
      <c r="AO98" s="42"/>
      <c r="AP98" s="70"/>
      <c r="AQ98" s="70"/>
      <c r="AR98" s="49"/>
      <c r="AS98" s="49" t="s">
        <v>34</v>
      </c>
      <c r="AW98" s="71"/>
      <c r="AX98" s="71"/>
      <c r="AY98" s="71"/>
      <c r="AZ98" s="71"/>
      <c r="BA98" s="71"/>
      <c r="BB98" s="71"/>
      <c r="BC98" s="71"/>
      <c r="BD98" s="71"/>
      <c r="BE98" s="71"/>
      <c r="BF98" s="71"/>
      <c r="BG98" s="71"/>
      <c r="BH98" s="71"/>
      <c r="BI98" s="71"/>
      <c r="BJ98" s="71"/>
      <c r="BK98" s="71"/>
      <c r="BL98" s="71"/>
      <c r="BM98" s="71"/>
      <c r="BN98" s="71"/>
      <c r="BO98" s="71"/>
      <c r="BP98" s="71"/>
      <c r="BQ98" s="71"/>
      <c r="BR98" s="71"/>
      <c r="BS98" s="71"/>
      <c r="BT98" s="71"/>
      <c r="BU98" s="71"/>
      <c r="BV98" s="71"/>
      <c r="BW98" s="71"/>
      <c r="BX98" s="71"/>
      <c r="BY98" s="71"/>
      <c r="BZ98" s="71"/>
      <c r="CA98" s="71"/>
      <c r="CB98" s="71"/>
      <c r="CC98" s="71"/>
      <c r="CD98" s="71"/>
      <c r="CE98" s="71"/>
      <c r="CF98" s="71"/>
      <c r="CG98" s="71"/>
      <c r="CH98" s="71"/>
      <c r="CI98" s="71"/>
      <c r="CJ98" s="71"/>
      <c r="CK98" s="71"/>
      <c r="CL98" s="71"/>
      <c r="CM98" s="71"/>
      <c r="CN98" s="71"/>
      <c r="CO98" s="71"/>
      <c r="CP98" s="71"/>
      <c r="CQ98" s="71"/>
      <c r="CR98" s="71"/>
      <c r="CS98" s="71"/>
      <c r="CT98" s="71"/>
      <c r="CU98" s="71"/>
      <c r="CV98" s="71"/>
      <c r="CW98" s="71"/>
      <c r="CX98" s="71"/>
      <c r="CY98" s="71"/>
      <c r="CZ98" s="71"/>
      <c r="DA98" s="71"/>
      <c r="DB98" s="71"/>
      <c r="DC98" s="71"/>
      <c r="DD98" s="71"/>
      <c r="DE98" s="71"/>
      <c r="DF98" s="71"/>
      <c r="DG98" s="71"/>
      <c r="DH98" s="71"/>
      <c r="DI98" s="71"/>
      <c r="DJ98" s="71"/>
      <c r="DK98" s="71"/>
      <c r="DL98" s="71"/>
      <c r="DM98" s="71"/>
      <c r="DN98" s="71"/>
      <c r="DO98" s="71"/>
      <c r="DP98" s="71"/>
      <c r="DQ98" s="71"/>
      <c r="DR98" s="71"/>
      <c r="DS98" s="71"/>
      <c r="DT98" s="71"/>
      <c r="DU98" s="71"/>
      <c r="DV98" s="71"/>
      <c r="DW98" s="71"/>
      <c r="DX98" s="71"/>
      <c r="DY98" s="71"/>
      <c r="DZ98" s="71"/>
      <c r="EA98" s="71"/>
      <c r="EB98" s="71"/>
      <c r="EC98" s="71"/>
      <c r="ED98" s="71"/>
      <c r="EE98" s="71"/>
      <c r="EF98" s="71"/>
      <c r="EG98" s="71"/>
      <c r="EH98" s="71"/>
      <c r="EI98" s="71"/>
      <c r="EJ98" s="71"/>
      <c r="EK98" s="71"/>
      <c r="EL98" s="71"/>
      <c r="EM98" s="71"/>
      <c r="EN98" s="71"/>
      <c r="EO98" s="71"/>
      <c r="EP98" s="71"/>
      <c r="EQ98" s="71"/>
      <c r="ER98" s="71"/>
      <c r="ES98" s="71"/>
      <c r="ET98" s="71"/>
      <c r="EU98" s="71"/>
    </row>
    <row r="99" spans="1:151" s="72" customFormat="1" ht="30" customHeight="1">
      <c r="A99" s="37">
        <v>91</v>
      </c>
      <c r="B99" s="90" t="s">
        <v>105</v>
      </c>
      <c r="C99" s="38" t="s">
        <v>40</v>
      </c>
      <c r="D99" s="38">
        <v>200</v>
      </c>
      <c r="E99" s="38">
        <v>200</v>
      </c>
      <c r="F99" s="79"/>
      <c r="G99" s="79"/>
      <c r="H99" s="39">
        <v>353600</v>
      </c>
      <c r="I99" s="41">
        <f>K99/1.2</f>
        <v>265000</v>
      </c>
      <c r="J99" s="40">
        <f>K99-I99</f>
        <v>53000</v>
      </c>
      <c r="K99" s="46">
        <v>318000</v>
      </c>
      <c r="L99" s="42"/>
      <c r="M99" s="42"/>
      <c r="N99" s="42"/>
      <c r="O99" s="70"/>
      <c r="P99" s="70"/>
      <c r="Q99" s="42"/>
      <c r="R99" s="70"/>
      <c r="S99" s="70"/>
      <c r="T99" s="42"/>
      <c r="U99" s="70"/>
      <c r="V99" s="70"/>
      <c r="W99" s="42"/>
      <c r="X99" s="70"/>
      <c r="Y99" s="70"/>
      <c r="Z99" s="42"/>
      <c r="AA99" s="47">
        <f>AC99/1.2</f>
        <v>247000</v>
      </c>
      <c r="AB99" s="64">
        <f>AC99-AA99</f>
        <v>49400</v>
      </c>
      <c r="AC99" s="46">
        <v>296400</v>
      </c>
      <c r="AD99" s="70"/>
      <c r="AE99" s="70"/>
      <c r="AF99" s="42"/>
      <c r="AG99" s="70"/>
      <c r="AH99" s="70"/>
      <c r="AI99" s="42"/>
      <c r="AJ99" s="70"/>
      <c r="AK99" s="70"/>
      <c r="AL99" s="42"/>
      <c r="AM99" s="70"/>
      <c r="AN99" s="70"/>
      <c r="AO99" s="42"/>
      <c r="AP99" s="70"/>
      <c r="AQ99" s="70"/>
      <c r="AR99" s="42"/>
      <c r="AS99" s="49" t="s">
        <v>35</v>
      </c>
      <c r="AW99" s="71"/>
      <c r="AX99" s="71"/>
      <c r="AY99" s="71"/>
      <c r="AZ99" s="71"/>
      <c r="BA99" s="71"/>
      <c r="BB99" s="71"/>
      <c r="BC99" s="71"/>
      <c r="BD99" s="71"/>
      <c r="BE99" s="71"/>
      <c r="BF99" s="71"/>
      <c r="BG99" s="71"/>
      <c r="BH99" s="71"/>
      <c r="BI99" s="71"/>
      <c r="BJ99" s="71"/>
      <c r="BK99" s="71"/>
      <c r="BL99" s="71"/>
      <c r="BM99" s="71"/>
      <c r="BN99" s="71"/>
      <c r="BO99" s="71"/>
      <c r="BP99" s="71"/>
      <c r="BQ99" s="71"/>
      <c r="BR99" s="71"/>
      <c r="BS99" s="71"/>
      <c r="BT99" s="71"/>
      <c r="BU99" s="71"/>
      <c r="BV99" s="71"/>
      <c r="BW99" s="71"/>
      <c r="BX99" s="71"/>
      <c r="BY99" s="71"/>
      <c r="BZ99" s="71"/>
      <c r="CA99" s="71"/>
      <c r="CB99" s="71"/>
      <c r="CC99" s="71"/>
      <c r="CD99" s="71"/>
      <c r="CE99" s="71"/>
      <c r="CF99" s="71"/>
      <c r="CG99" s="71"/>
      <c r="CH99" s="71"/>
      <c r="CI99" s="71"/>
      <c r="CJ99" s="71"/>
      <c r="CK99" s="71"/>
      <c r="CL99" s="71"/>
      <c r="CM99" s="71"/>
      <c r="CN99" s="71"/>
      <c r="CO99" s="71"/>
      <c r="CP99" s="71"/>
      <c r="CQ99" s="71"/>
      <c r="CR99" s="71"/>
      <c r="CS99" s="71"/>
      <c r="CT99" s="71"/>
      <c r="CU99" s="71"/>
      <c r="CV99" s="71"/>
      <c r="CW99" s="71"/>
      <c r="CX99" s="71"/>
      <c r="CY99" s="71"/>
      <c r="CZ99" s="71"/>
      <c r="DA99" s="71"/>
      <c r="DB99" s="71"/>
      <c r="DC99" s="71"/>
      <c r="DD99" s="71"/>
      <c r="DE99" s="71"/>
      <c r="DF99" s="71"/>
      <c r="DG99" s="71"/>
      <c r="DH99" s="71"/>
      <c r="DI99" s="71"/>
      <c r="DJ99" s="71"/>
      <c r="DK99" s="71"/>
      <c r="DL99" s="71"/>
      <c r="DM99" s="71"/>
      <c r="DN99" s="71"/>
      <c r="DO99" s="71"/>
      <c r="DP99" s="71"/>
      <c r="DQ99" s="71"/>
      <c r="DR99" s="71"/>
      <c r="DS99" s="71"/>
      <c r="DT99" s="71"/>
      <c r="DU99" s="71"/>
      <c r="DV99" s="71"/>
      <c r="DW99" s="71"/>
      <c r="DX99" s="71"/>
      <c r="DY99" s="71"/>
      <c r="DZ99" s="71"/>
      <c r="EA99" s="71"/>
      <c r="EB99" s="71"/>
      <c r="EC99" s="71"/>
      <c r="ED99" s="71"/>
      <c r="EE99" s="71"/>
      <c r="EF99" s="71"/>
      <c r="EG99" s="71"/>
      <c r="EH99" s="71"/>
      <c r="EI99" s="71"/>
      <c r="EJ99" s="71"/>
      <c r="EK99" s="71"/>
      <c r="EL99" s="71"/>
      <c r="EM99" s="71"/>
      <c r="EN99" s="71"/>
      <c r="EO99" s="71"/>
      <c r="EP99" s="71"/>
      <c r="EQ99" s="71"/>
      <c r="ER99" s="71"/>
      <c r="ES99" s="71"/>
      <c r="ET99" s="71"/>
      <c r="EU99" s="71"/>
    </row>
    <row r="100" spans="1:151" s="72" customFormat="1" ht="42" customHeight="1">
      <c r="A100" s="37">
        <v>92</v>
      </c>
      <c r="B100" s="90" t="s">
        <v>106</v>
      </c>
      <c r="C100" s="38" t="s">
        <v>39</v>
      </c>
      <c r="D100" s="39">
        <v>4000</v>
      </c>
      <c r="E100" s="39">
        <v>4000</v>
      </c>
      <c r="F100" s="79"/>
      <c r="G100" s="79"/>
      <c r="H100" s="39">
        <v>12400</v>
      </c>
      <c r="I100" s="80"/>
      <c r="J100" s="70"/>
      <c r="K100" s="42"/>
      <c r="L100" s="42"/>
      <c r="M100" s="42"/>
      <c r="N100" s="42"/>
      <c r="O100" s="70"/>
      <c r="P100" s="70"/>
      <c r="Q100" s="42"/>
      <c r="R100" s="70"/>
      <c r="S100" s="70"/>
      <c r="T100" s="42"/>
      <c r="U100" s="70"/>
      <c r="V100" s="70"/>
      <c r="W100" s="42"/>
      <c r="X100" s="70"/>
      <c r="Y100" s="70"/>
      <c r="Z100" s="42"/>
      <c r="AA100" s="70"/>
      <c r="AB100" s="70"/>
      <c r="AC100" s="42"/>
      <c r="AD100" s="70"/>
      <c r="AE100" s="70"/>
      <c r="AF100" s="42"/>
      <c r="AG100" s="70"/>
      <c r="AH100" s="70"/>
      <c r="AI100" s="42"/>
      <c r="AJ100" s="70"/>
      <c r="AK100" s="70"/>
      <c r="AL100" s="42"/>
      <c r="AM100" s="70"/>
      <c r="AN100" s="70"/>
      <c r="AO100" s="42"/>
      <c r="AP100" s="70"/>
      <c r="AQ100" s="70"/>
      <c r="AR100" s="42"/>
      <c r="AS100" s="49" t="s">
        <v>115</v>
      </c>
      <c r="AW100" s="71"/>
      <c r="AX100" s="71"/>
      <c r="AY100" s="71"/>
      <c r="AZ100" s="71"/>
      <c r="BA100" s="71"/>
      <c r="BB100" s="71"/>
      <c r="BC100" s="71"/>
      <c r="BD100" s="71"/>
      <c r="BE100" s="71"/>
      <c r="BF100" s="71"/>
      <c r="BG100" s="71"/>
      <c r="BH100" s="71"/>
      <c r="BI100" s="71"/>
      <c r="BJ100" s="71"/>
      <c r="BK100" s="71"/>
      <c r="BL100" s="71"/>
      <c r="BM100" s="71"/>
      <c r="BN100" s="71"/>
      <c r="BO100" s="71"/>
      <c r="BP100" s="71"/>
      <c r="BQ100" s="71"/>
      <c r="BR100" s="71"/>
      <c r="BS100" s="71"/>
      <c r="BT100" s="71"/>
      <c r="BU100" s="71"/>
      <c r="BV100" s="71"/>
      <c r="BW100" s="71"/>
      <c r="BX100" s="71"/>
      <c r="BY100" s="71"/>
      <c r="BZ100" s="71"/>
      <c r="CA100" s="71"/>
      <c r="CB100" s="71"/>
      <c r="CC100" s="71"/>
      <c r="CD100" s="71"/>
      <c r="CE100" s="71"/>
      <c r="CF100" s="71"/>
      <c r="CG100" s="71"/>
      <c r="CH100" s="71"/>
      <c r="CI100" s="71"/>
      <c r="CJ100" s="71"/>
      <c r="CK100" s="71"/>
      <c r="CL100" s="71"/>
      <c r="CM100" s="71"/>
      <c r="CN100" s="71"/>
      <c r="CO100" s="71"/>
      <c r="CP100" s="71"/>
      <c r="CQ100" s="71"/>
      <c r="CR100" s="71"/>
      <c r="CS100" s="71"/>
      <c r="CT100" s="71"/>
      <c r="CU100" s="71"/>
      <c r="CV100" s="71"/>
      <c r="CW100" s="71"/>
      <c r="CX100" s="71"/>
      <c r="CY100" s="71"/>
      <c r="CZ100" s="71"/>
      <c r="DA100" s="71"/>
      <c r="DB100" s="71"/>
      <c r="DC100" s="71"/>
      <c r="DD100" s="71"/>
      <c r="DE100" s="71"/>
      <c r="DF100" s="71"/>
      <c r="DG100" s="71"/>
      <c r="DH100" s="71"/>
      <c r="DI100" s="71"/>
      <c r="DJ100" s="71"/>
      <c r="DK100" s="71"/>
      <c r="DL100" s="71"/>
      <c r="DM100" s="71"/>
      <c r="DN100" s="71"/>
      <c r="DO100" s="71"/>
      <c r="DP100" s="71"/>
      <c r="DQ100" s="71"/>
      <c r="DR100" s="71"/>
      <c r="DS100" s="71"/>
      <c r="DT100" s="71"/>
      <c r="DU100" s="71"/>
      <c r="DV100" s="71"/>
      <c r="DW100" s="71"/>
      <c r="DX100" s="71"/>
      <c r="DY100" s="71"/>
      <c r="DZ100" s="71"/>
      <c r="EA100" s="71"/>
      <c r="EB100" s="71"/>
      <c r="EC100" s="71"/>
      <c r="ED100" s="71"/>
      <c r="EE100" s="71"/>
      <c r="EF100" s="71"/>
      <c r="EG100" s="71"/>
      <c r="EH100" s="71"/>
      <c r="EI100" s="71"/>
      <c r="EJ100" s="71"/>
      <c r="EK100" s="71"/>
      <c r="EL100" s="71"/>
      <c r="EM100" s="71"/>
      <c r="EN100" s="71"/>
      <c r="EO100" s="71"/>
      <c r="EP100" s="71"/>
      <c r="EQ100" s="71"/>
      <c r="ER100" s="71"/>
      <c r="ES100" s="71"/>
      <c r="ET100" s="71"/>
      <c r="EU100" s="71"/>
    </row>
    <row r="101" spans="1:151" s="72" customFormat="1" ht="39" customHeight="1">
      <c r="A101" s="37">
        <v>93</v>
      </c>
      <c r="B101" s="90" t="s">
        <v>106</v>
      </c>
      <c r="C101" s="38" t="s">
        <v>38</v>
      </c>
      <c r="D101" s="39">
        <v>3000</v>
      </c>
      <c r="E101" s="39">
        <v>3000</v>
      </c>
      <c r="F101" s="79"/>
      <c r="G101" s="79"/>
      <c r="H101" s="39">
        <v>144000</v>
      </c>
      <c r="I101" s="80"/>
      <c r="J101" s="70"/>
      <c r="K101" s="42"/>
      <c r="L101" s="42"/>
      <c r="M101" s="42"/>
      <c r="N101" s="42"/>
      <c r="O101" s="47">
        <f t="shared" ref="O101:O102" si="42">Q101/1.2</f>
        <v>93400</v>
      </c>
      <c r="P101" s="48">
        <f t="shared" ref="P101:P102" si="43">Q101-O101</f>
        <v>18680</v>
      </c>
      <c r="Q101" s="46">
        <v>112080</v>
      </c>
      <c r="R101" s="70"/>
      <c r="S101" s="70"/>
      <c r="T101" s="42"/>
      <c r="U101" s="70"/>
      <c r="V101" s="70"/>
      <c r="W101" s="42"/>
      <c r="X101" s="70"/>
      <c r="Y101" s="70"/>
      <c r="Z101" s="42"/>
      <c r="AA101" s="70"/>
      <c r="AB101" s="70"/>
      <c r="AC101" s="42"/>
      <c r="AD101" s="70"/>
      <c r="AE101" s="70"/>
      <c r="AF101" s="42"/>
      <c r="AG101" s="70"/>
      <c r="AH101" s="70"/>
      <c r="AI101" s="42"/>
      <c r="AJ101" s="70"/>
      <c r="AK101" s="70"/>
      <c r="AL101" s="42"/>
      <c r="AM101" s="70"/>
      <c r="AN101" s="70"/>
      <c r="AO101" s="42"/>
      <c r="AP101" s="70"/>
      <c r="AQ101" s="70"/>
      <c r="AR101" s="42"/>
      <c r="AS101" s="49" t="s">
        <v>32</v>
      </c>
      <c r="AW101" s="71"/>
      <c r="AX101" s="71"/>
      <c r="AY101" s="71"/>
      <c r="AZ101" s="71"/>
      <c r="BA101" s="71"/>
      <c r="BB101" s="71"/>
      <c r="BC101" s="71"/>
      <c r="BD101" s="71"/>
      <c r="BE101" s="71"/>
      <c r="BF101" s="71"/>
      <c r="BG101" s="71"/>
      <c r="BH101" s="71"/>
      <c r="BI101" s="71"/>
      <c r="BJ101" s="71"/>
      <c r="BK101" s="71"/>
      <c r="BL101" s="71"/>
      <c r="BM101" s="71"/>
      <c r="BN101" s="71"/>
      <c r="BO101" s="71"/>
      <c r="BP101" s="71"/>
      <c r="BQ101" s="71"/>
      <c r="BR101" s="71"/>
      <c r="BS101" s="71"/>
      <c r="BT101" s="71"/>
      <c r="BU101" s="71"/>
      <c r="BV101" s="71"/>
      <c r="BW101" s="71"/>
      <c r="BX101" s="71"/>
      <c r="BY101" s="71"/>
      <c r="BZ101" s="71"/>
      <c r="CA101" s="71"/>
      <c r="CB101" s="71"/>
      <c r="CC101" s="71"/>
      <c r="CD101" s="71"/>
      <c r="CE101" s="71"/>
      <c r="CF101" s="71"/>
      <c r="CG101" s="71"/>
      <c r="CH101" s="71"/>
      <c r="CI101" s="71"/>
      <c r="CJ101" s="71"/>
      <c r="CK101" s="71"/>
      <c r="CL101" s="71"/>
      <c r="CM101" s="71"/>
      <c r="CN101" s="71"/>
      <c r="CO101" s="71"/>
      <c r="CP101" s="71"/>
      <c r="CQ101" s="71"/>
      <c r="CR101" s="71"/>
      <c r="CS101" s="71"/>
      <c r="CT101" s="71"/>
      <c r="CU101" s="71"/>
      <c r="CV101" s="71"/>
      <c r="CW101" s="71"/>
      <c r="CX101" s="71"/>
      <c r="CY101" s="71"/>
      <c r="CZ101" s="71"/>
      <c r="DA101" s="71"/>
      <c r="DB101" s="71"/>
      <c r="DC101" s="71"/>
      <c r="DD101" s="71"/>
      <c r="DE101" s="71"/>
      <c r="DF101" s="71"/>
      <c r="DG101" s="71"/>
      <c r="DH101" s="71"/>
      <c r="DI101" s="71"/>
      <c r="DJ101" s="71"/>
      <c r="DK101" s="71"/>
      <c r="DL101" s="71"/>
      <c r="DM101" s="71"/>
      <c r="DN101" s="71"/>
      <c r="DO101" s="71"/>
      <c r="DP101" s="71"/>
      <c r="DQ101" s="71"/>
      <c r="DR101" s="71"/>
      <c r="DS101" s="71"/>
      <c r="DT101" s="71"/>
      <c r="DU101" s="71"/>
      <c r="DV101" s="71"/>
      <c r="DW101" s="71"/>
      <c r="DX101" s="71"/>
      <c r="DY101" s="71"/>
      <c r="DZ101" s="71"/>
      <c r="EA101" s="71"/>
      <c r="EB101" s="71"/>
      <c r="EC101" s="71"/>
      <c r="ED101" s="71"/>
      <c r="EE101" s="71"/>
      <c r="EF101" s="71"/>
      <c r="EG101" s="71"/>
      <c r="EH101" s="71"/>
      <c r="EI101" s="71"/>
      <c r="EJ101" s="71"/>
      <c r="EK101" s="71"/>
      <c r="EL101" s="71"/>
      <c r="EM101" s="71"/>
      <c r="EN101" s="71"/>
      <c r="EO101" s="71"/>
      <c r="EP101" s="71"/>
      <c r="EQ101" s="71"/>
      <c r="ER101" s="71"/>
      <c r="ES101" s="71"/>
      <c r="ET101" s="71"/>
      <c r="EU101" s="71"/>
    </row>
    <row r="102" spans="1:151" s="72" customFormat="1" ht="48.75" customHeight="1">
      <c r="A102" s="84">
        <v>94</v>
      </c>
      <c r="B102" s="90" t="s">
        <v>107</v>
      </c>
      <c r="C102" s="38" t="s">
        <v>38</v>
      </c>
      <c r="D102" s="39">
        <v>1300</v>
      </c>
      <c r="E102" s="39">
        <v>1300</v>
      </c>
      <c r="F102" s="79"/>
      <c r="G102" s="79"/>
      <c r="H102" s="39">
        <v>78650</v>
      </c>
      <c r="I102" s="80"/>
      <c r="J102" s="70"/>
      <c r="K102" s="42"/>
      <c r="L102" s="42"/>
      <c r="M102" s="42"/>
      <c r="N102" s="42"/>
      <c r="O102" s="47">
        <f t="shared" si="42"/>
        <v>60710</v>
      </c>
      <c r="P102" s="48">
        <f t="shared" si="43"/>
        <v>12142</v>
      </c>
      <c r="Q102" s="46">
        <v>72852</v>
      </c>
      <c r="R102" s="70"/>
      <c r="S102" s="70"/>
      <c r="T102" s="42"/>
      <c r="U102" s="70"/>
      <c r="V102" s="70"/>
      <c r="W102" s="42"/>
      <c r="X102" s="70"/>
      <c r="Y102" s="70"/>
      <c r="Z102" s="42"/>
      <c r="AA102" s="70"/>
      <c r="AB102" s="70"/>
      <c r="AC102" s="42"/>
      <c r="AD102" s="70"/>
      <c r="AE102" s="70"/>
      <c r="AF102" s="42"/>
      <c r="AG102" s="70"/>
      <c r="AH102" s="70"/>
      <c r="AI102" s="42"/>
      <c r="AJ102" s="70"/>
      <c r="AK102" s="70"/>
      <c r="AL102" s="42"/>
      <c r="AM102" s="70"/>
      <c r="AN102" s="70"/>
      <c r="AO102" s="42"/>
      <c r="AP102" s="70"/>
      <c r="AQ102" s="70"/>
      <c r="AR102" s="42"/>
      <c r="AS102" s="49" t="s">
        <v>32</v>
      </c>
      <c r="AW102" s="71"/>
      <c r="AX102" s="71"/>
      <c r="AY102" s="71"/>
      <c r="AZ102" s="71"/>
      <c r="BA102" s="71"/>
      <c r="BB102" s="71"/>
      <c r="BC102" s="71"/>
      <c r="BD102" s="71"/>
      <c r="BE102" s="71"/>
      <c r="BF102" s="71"/>
      <c r="BG102" s="71"/>
      <c r="BH102" s="71"/>
      <c r="BI102" s="71"/>
      <c r="BJ102" s="71"/>
      <c r="BK102" s="71"/>
      <c r="BL102" s="71"/>
      <c r="BM102" s="71"/>
      <c r="BN102" s="71"/>
      <c r="BO102" s="71"/>
      <c r="BP102" s="71"/>
      <c r="BQ102" s="71"/>
      <c r="BR102" s="71"/>
      <c r="BS102" s="71"/>
      <c r="BT102" s="71"/>
      <c r="BU102" s="71"/>
      <c r="BV102" s="71"/>
      <c r="BW102" s="71"/>
      <c r="BX102" s="71"/>
      <c r="BY102" s="71"/>
      <c r="BZ102" s="71"/>
      <c r="CA102" s="71"/>
      <c r="CB102" s="71"/>
      <c r="CC102" s="71"/>
      <c r="CD102" s="71"/>
      <c r="CE102" s="71"/>
      <c r="CF102" s="71"/>
      <c r="CG102" s="71"/>
      <c r="CH102" s="71"/>
      <c r="CI102" s="71"/>
      <c r="CJ102" s="71"/>
      <c r="CK102" s="71"/>
      <c r="CL102" s="71"/>
      <c r="CM102" s="71"/>
      <c r="CN102" s="71"/>
      <c r="CO102" s="71"/>
      <c r="CP102" s="71"/>
      <c r="CQ102" s="71"/>
      <c r="CR102" s="71"/>
      <c r="CS102" s="71"/>
      <c r="CT102" s="71"/>
      <c r="CU102" s="71"/>
      <c r="CV102" s="71"/>
      <c r="CW102" s="71"/>
      <c r="CX102" s="71"/>
      <c r="CY102" s="71"/>
      <c r="CZ102" s="71"/>
      <c r="DA102" s="71"/>
      <c r="DB102" s="71"/>
      <c r="DC102" s="71"/>
      <c r="DD102" s="71"/>
      <c r="DE102" s="71"/>
      <c r="DF102" s="71"/>
      <c r="DG102" s="71"/>
      <c r="DH102" s="71"/>
      <c r="DI102" s="71"/>
      <c r="DJ102" s="71"/>
      <c r="DK102" s="71"/>
      <c r="DL102" s="71"/>
      <c r="DM102" s="71"/>
      <c r="DN102" s="71"/>
      <c r="DO102" s="71"/>
      <c r="DP102" s="71"/>
      <c r="DQ102" s="71"/>
      <c r="DR102" s="71"/>
      <c r="DS102" s="71"/>
      <c r="DT102" s="71"/>
      <c r="DU102" s="71"/>
      <c r="DV102" s="71"/>
      <c r="DW102" s="71"/>
      <c r="DX102" s="71"/>
      <c r="DY102" s="71"/>
      <c r="DZ102" s="71"/>
      <c r="EA102" s="71"/>
      <c r="EB102" s="71"/>
      <c r="EC102" s="71"/>
      <c r="ED102" s="71"/>
      <c r="EE102" s="71"/>
      <c r="EF102" s="71"/>
      <c r="EG102" s="71"/>
      <c r="EH102" s="71"/>
      <c r="EI102" s="71"/>
      <c r="EJ102" s="71"/>
      <c r="EK102" s="71"/>
      <c r="EL102" s="71"/>
      <c r="EM102" s="71"/>
      <c r="EN102" s="71"/>
      <c r="EO102" s="71"/>
      <c r="EP102" s="71"/>
      <c r="EQ102" s="71"/>
      <c r="ER102" s="71"/>
      <c r="ES102" s="71"/>
      <c r="ET102" s="71"/>
      <c r="EU102" s="71"/>
    </row>
    <row r="103" spans="1:151" s="72" customFormat="1" ht="39.75" customHeight="1">
      <c r="A103" s="84">
        <v>95</v>
      </c>
      <c r="B103" s="90" t="s">
        <v>108</v>
      </c>
      <c r="C103" s="38" t="s">
        <v>38</v>
      </c>
      <c r="D103" s="39">
        <v>5500</v>
      </c>
      <c r="E103" s="39">
        <v>5500</v>
      </c>
      <c r="F103" s="79"/>
      <c r="G103" s="79"/>
      <c r="H103" s="39">
        <v>1799600</v>
      </c>
      <c r="I103" s="80"/>
      <c r="J103" s="70"/>
      <c r="K103" s="42"/>
      <c r="L103" s="42"/>
      <c r="M103" s="42"/>
      <c r="N103" s="42"/>
      <c r="O103" s="70"/>
      <c r="P103" s="70"/>
      <c r="Q103" s="42"/>
      <c r="R103" s="70"/>
      <c r="S103" s="70"/>
      <c r="T103" s="42"/>
      <c r="U103" s="70"/>
      <c r="V103" s="70"/>
      <c r="W103" s="42"/>
      <c r="X103" s="70"/>
      <c r="Y103" s="70"/>
      <c r="Z103" s="42"/>
      <c r="AA103" s="70"/>
      <c r="AB103" s="70"/>
      <c r="AC103" s="42"/>
      <c r="AD103" s="70"/>
      <c r="AE103" s="70"/>
      <c r="AF103" s="42"/>
      <c r="AG103" s="70"/>
      <c r="AH103" s="70"/>
      <c r="AI103" s="42"/>
      <c r="AJ103" s="70"/>
      <c r="AK103" s="70"/>
      <c r="AL103" s="42"/>
      <c r="AM103" s="70"/>
      <c r="AN103" s="70"/>
      <c r="AO103" s="42"/>
      <c r="AP103" s="70"/>
      <c r="AQ103" s="70"/>
      <c r="AR103" s="42"/>
      <c r="AS103" s="49" t="s">
        <v>115</v>
      </c>
      <c r="AW103" s="71"/>
      <c r="AX103" s="71"/>
      <c r="AY103" s="71"/>
      <c r="AZ103" s="71"/>
      <c r="BA103" s="71"/>
      <c r="BB103" s="71"/>
      <c r="BC103" s="71"/>
      <c r="BD103" s="71"/>
      <c r="BE103" s="71"/>
      <c r="BF103" s="71"/>
      <c r="BG103" s="71"/>
      <c r="BH103" s="71"/>
      <c r="BI103" s="71"/>
      <c r="BJ103" s="71"/>
      <c r="BK103" s="71"/>
      <c r="BL103" s="71"/>
      <c r="BM103" s="71"/>
      <c r="BN103" s="71"/>
      <c r="BO103" s="71"/>
      <c r="BP103" s="71"/>
      <c r="BQ103" s="71"/>
      <c r="BR103" s="71"/>
      <c r="BS103" s="71"/>
      <c r="BT103" s="71"/>
      <c r="BU103" s="71"/>
      <c r="BV103" s="71"/>
      <c r="BW103" s="71"/>
      <c r="BX103" s="71"/>
      <c r="BY103" s="71"/>
      <c r="BZ103" s="71"/>
      <c r="CA103" s="71"/>
      <c r="CB103" s="71"/>
      <c r="CC103" s="71"/>
      <c r="CD103" s="71"/>
      <c r="CE103" s="71"/>
      <c r="CF103" s="71"/>
      <c r="CG103" s="71"/>
      <c r="CH103" s="71"/>
      <c r="CI103" s="71"/>
      <c r="CJ103" s="71"/>
      <c r="CK103" s="71"/>
      <c r="CL103" s="71"/>
      <c r="CM103" s="71"/>
      <c r="CN103" s="71"/>
      <c r="CO103" s="71"/>
      <c r="CP103" s="71"/>
      <c r="CQ103" s="71"/>
      <c r="CR103" s="71"/>
      <c r="CS103" s="71"/>
      <c r="CT103" s="71"/>
      <c r="CU103" s="71"/>
      <c r="CV103" s="71"/>
      <c r="CW103" s="71"/>
      <c r="CX103" s="71"/>
      <c r="CY103" s="71"/>
      <c r="CZ103" s="71"/>
      <c r="DA103" s="71"/>
      <c r="DB103" s="71"/>
      <c r="DC103" s="71"/>
      <c r="DD103" s="71"/>
      <c r="DE103" s="71"/>
      <c r="DF103" s="71"/>
      <c r="DG103" s="71"/>
      <c r="DH103" s="71"/>
      <c r="DI103" s="71"/>
      <c r="DJ103" s="71"/>
      <c r="DK103" s="71"/>
      <c r="DL103" s="71"/>
      <c r="DM103" s="71"/>
      <c r="DN103" s="71"/>
      <c r="DO103" s="71"/>
      <c r="DP103" s="71"/>
      <c r="DQ103" s="71"/>
      <c r="DR103" s="71"/>
      <c r="DS103" s="71"/>
      <c r="DT103" s="71"/>
      <c r="DU103" s="71"/>
      <c r="DV103" s="71"/>
      <c r="DW103" s="71"/>
      <c r="DX103" s="71"/>
      <c r="DY103" s="71"/>
      <c r="DZ103" s="71"/>
      <c r="EA103" s="71"/>
      <c r="EB103" s="71"/>
      <c r="EC103" s="71"/>
      <c r="ED103" s="71"/>
      <c r="EE103" s="71"/>
      <c r="EF103" s="71"/>
      <c r="EG103" s="71"/>
      <c r="EH103" s="71"/>
      <c r="EI103" s="71"/>
      <c r="EJ103" s="71"/>
      <c r="EK103" s="71"/>
      <c r="EL103" s="71"/>
      <c r="EM103" s="71"/>
      <c r="EN103" s="71"/>
      <c r="EO103" s="71"/>
      <c r="EP103" s="71"/>
      <c r="EQ103" s="71"/>
      <c r="ER103" s="71"/>
      <c r="ES103" s="71"/>
      <c r="ET103" s="71"/>
      <c r="EU103" s="71"/>
    </row>
    <row r="104" spans="1:151" s="19" customFormat="1" ht="67.5" customHeight="1">
      <c r="B104" s="127" t="s">
        <v>119</v>
      </c>
      <c r="C104" s="127"/>
      <c r="D104" s="127"/>
      <c r="E104" s="127"/>
      <c r="F104" s="127"/>
      <c r="G104" s="127"/>
      <c r="H104" s="127"/>
      <c r="I104" s="127"/>
      <c r="J104" s="127"/>
      <c r="K104" s="127"/>
      <c r="L104" s="127"/>
      <c r="M104" s="127"/>
      <c r="N104" s="127"/>
      <c r="O104" s="127"/>
      <c r="P104" s="127"/>
      <c r="Q104" s="127"/>
      <c r="R104" s="127"/>
      <c r="S104" s="127"/>
      <c r="T104" s="127"/>
      <c r="U104" s="127"/>
      <c r="V104" s="127"/>
      <c r="W104" s="127"/>
      <c r="X104" s="127"/>
      <c r="Y104" s="127"/>
      <c r="Z104" s="127"/>
      <c r="AA104" s="127"/>
      <c r="AB104" s="127"/>
      <c r="AC104" s="127"/>
      <c r="AD104" s="127"/>
      <c r="AE104" s="127"/>
      <c r="AF104" s="127"/>
      <c r="AG104" s="127"/>
      <c r="AH104" s="127"/>
      <c r="AI104" s="127"/>
      <c r="AJ104" s="127"/>
      <c r="AK104" s="127"/>
      <c r="AL104" s="127"/>
      <c r="AM104" s="127"/>
      <c r="AN104" s="127"/>
      <c r="AO104" s="127"/>
      <c r="AP104" s="127"/>
      <c r="AQ104" s="127"/>
      <c r="AR104" s="127"/>
      <c r="AS104" s="127"/>
    </row>
    <row r="105" spans="1:151" s="19" customFormat="1" ht="32.25" customHeight="1">
      <c r="B105" s="129" t="s">
        <v>118</v>
      </c>
      <c r="C105" s="129"/>
      <c r="D105" s="129"/>
      <c r="E105" s="129"/>
      <c r="F105" s="129"/>
      <c r="G105" s="129"/>
      <c r="H105" s="129"/>
      <c r="I105" s="129"/>
      <c r="J105" s="129"/>
      <c r="K105" s="129"/>
      <c r="L105" s="129"/>
      <c r="M105" s="129"/>
      <c r="N105" s="129"/>
      <c r="O105" s="129"/>
      <c r="P105" s="129"/>
      <c r="Q105" s="129"/>
      <c r="R105" s="129"/>
      <c r="S105" s="129"/>
      <c r="T105" s="129"/>
      <c r="U105" s="129"/>
      <c r="V105" s="129"/>
      <c r="W105" s="129"/>
      <c r="X105" s="129"/>
      <c r="Y105" s="129"/>
      <c r="Z105" s="129"/>
      <c r="AA105" s="129"/>
      <c r="AB105" s="129"/>
      <c r="AC105" s="129"/>
      <c r="AD105" s="129"/>
      <c r="AE105" s="129"/>
      <c r="AF105" s="129"/>
      <c r="AG105" s="129"/>
      <c r="AH105" s="129"/>
      <c r="AI105" s="129"/>
      <c r="AJ105" s="129"/>
      <c r="AK105" s="129"/>
      <c r="AL105" s="129"/>
      <c r="AM105" s="129"/>
      <c r="AN105" s="129"/>
      <c r="AO105" s="129"/>
      <c r="AP105" s="129"/>
      <c r="AQ105" s="129"/>
      <c r="AR105" s="129"/>
      <c r="AS105" s="129"/>
    </row>
    <row r="106" spans="1:151" s="19" customFormat="1" ht="0.75" hidden="1" customHeight="1">
      <c r="B106" s="35"/>
    </row>
    <row r="107" spans="1:151" s="19" customFormat="1" ht="47.25" customHeight="1">
      <c r="B107" s="127" t="s">
        <v>117</v>
      </c>
      <c r="C107" s="127"/>
      <c r="D107" s="127"/>
      <c r="E107" s="127"/>
      <c r="F107" s="127"/>
      <c r="G107" s="127"/>
      <c r="H107" s="127"/>
      <c r="I107" s="127"/>
      <c r="J107" s="127"/>
      <c r="K107" s="127"/>
      <c r="L107" s="127"/>
      <c r="M107" s="127"/>
      <c r="N107" s="127"/>
      <c r="O107" s="127"/>
      <c r="P107" s="127"/>
      <c r="Q107" s="127"/>
      <c r="R107" s="127"/>
      <c r="S107" s="127"/>
      <c r="T107" s="127"/>
      <c r="U107" s="127"/>
      <c r="V107" s="127"/>
      <c r="W107" s="127"/>
      <c r="X107" s="127"/>
      <c r="Y107" s="127"/>
      <c r="Z107" s="127"/>
      <c r="AA107" s="127"/>
      <c r="AB107" s="127"/>
      <c r="AC107" s="127"/>
      <c r="AD107" s="127"/>
      <c r="AE107" s="127"/>
      <c r="AF107" s="127"/>
      <c r="AG107" s="127"/>
      <c r="AH107" s="127"/>
      <c r="AI107" s="127"/>
      <c r="AJ107" s="127"/>
      <c r="AK107" s="127"/>
      <c r="AL107" s="127"/>
      <c r="AM107" s="127"/>
      <c r="AN107" s="127"/>
      <c r="AO107" s="127"/>
      <c r="AP107" s="127"/>
      <c r="AQ107" s="127"/>
      <c r="AR107" s="127"/>
      <c r="AS107" s="127"/>
    </row>
    <row r="108" spans="1:151"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L108" s="19"/>
      <c r="AM108" s="19"/>
      <c r="AN108" s="19"/>
      <c r="AO108" s="19"/>
      <c r="AP108" s="19"/>
      <c r="AQ108" s="19"/>
      <c r="AR108" s="19"/>
      <c r="AS108" s="88"/>
    </row>
    <row r="109" spans="1:151" ht="29.25" customHeight="1">
      <c r="E109" s="19"/>
      <c r="F109" s="19"/>
      <c r="G109" s="19"/>
      <c r="H109" s="19"/>
      <c r="I109" s="19"/>
      <c r="J109" s="19"/>
      <c r="K109" s="19"/>
      <c r="L109" s="128"/>
      <c r="M109" s="128"/>
      <c r="N109" s="128"/>
      <c r="O109" s="128"/>
      <c r="P109" s="128"/>
      <c r="Q109" s="128"/>
      <c r="R109" s="128"/>
      <c r="S109" s="128"/>
      <c r="T109" s="128"/>
      <c r="U109" s="128"/>
      <c r="V109" s="128"/>
      <c r="W109" s="128"/>
      <c r="X109" s="93"/>
      <c r="Y109" s="93"/>
      <c r="Z109" s="93"/>
      <c r="AA109" s="93"/>
      <c r="AB109" s="93"/>
      <c r="AC109" s="93"/>
      <c r="AD109" s="94"/>
      <c r="AE109" s="94"/>
      <c r="AF109" s="94"/>
      <c r="AG109" s="95"/>
      <c r="AH109" s="92"/>
      <c r="AI109" s="92"/>
      <c r="AJ109" s="92"/>
      <c r="AK109" s="92"/>
      <c r="AL109" s="92"/>
      <c r="AM109" s="36"/>
      <c r="AN109" s="19"/>
      <c r="AO109" s="19"/>
      <c r="AP109" s="19"/>
      <c r="AQ109" s="19"/>
      <c r="AR109" s="19"/>
      <c r="AS109" s="88"/>
    </row>
    <row r="110" spans="1:151" ht="33.75">
      <c r="E110" s="19"/>
      <c r="F110" s="19"/>
      <c r="G110" s="19"/>
      <c r="H110" s="19"/>
      <c r="I110" s="19"/>
      <c r="J110" s="19"/>
      <c r="K110" s="19"/>
      <c r="L110" s="89"/>
      <c r="M110" s="89"/>
      <c r="N110" s="89"/>
      <c r="O110" s="89"/>
      <c r="P110" s="89"/>
      <c r="Q110" s="89"/>
      <c r="R110" s="89"/>
      <c r="S110" s="89"/>
      <c r="T110" s="89"/>
      <c r="U110" s="89"/>
      <c r="V110" s="89"/>
      <c r="W110" s="89"/>
      <c r="X110" s="93"/>
      <c r="Y110" s="93"/>
      <c r="Z110" s="93"/>
      <c r="AA110" s="93"/>
      <c r="AB110" s="93"/>
      <c r="AC110" s="93"/>
      <c r="AD110" s="94"/>
      <c r="AE110" s="94"/>
      <c r="AF110" s="94"/>
      <c r="AG110" s="94"/>
      <c r="AL110" s="19"/>
      <c r="AM110" s="19"/>
      <c r="AN110" s="19"/>
      <c r="AO110" s="19"/>
      <c r="AP110" s="19"/>
      <c r="AQ110" s="19"/>
      <c r="AR110" s="19"/>
      <c r="AS110" s="88"/>
    </row>
    <row r="111" spans="1:151" ht="31.5" customHeight="1">
      <c r="E111" s="19"/>
      <c r="F111" s="19"/>
      <c r="G111" s="19"/>
      <c r="H111" s="19"/>
      <c r="I111" s="19"/>
      <c r="J111" s="19"/>
      <c r="K111" s="19"/>
      <c r="L111" s="128"/>
      <c r="M111" s="128"/>
      <c r="N111" s="128"/>
      <c r="O111" s="128"/>
      <c r="P111" s="128"/>
      <c r="Q111" s="128"/>
      <c r="R111" s="128"/>
      <c r="S111" s="128"/>
      <c r="T111" s="128"/>
      <c r="U111" s="128"/>
      <c r="V111" s="128"/>
      <c r="W111" s="128"/>
      <c r="X111" s="93"/>
      <c r="Y111" s="93"/>
      <c r="Z111" s="93"/>
      <c r="AA111" s="93"/>
      <c r="AB111" s="93"/>
      <c r="AC111" s="93"/>
      <c r="AD111" s="94"/>
      <c r="AE111" s="94"/>
      <c r="AF111" s="94"/>
      <c r="AG111" s="94"/>
      <c r="AL111" s="19"/>
      <c r="AM111" s="19"/>
      <c r="AN111" s="19"/>
      <c r="AO111" s="19"/>
      <c r="AP111" s="19"/>
      <c r="AQ111" s="19"/>
      <c r="AR111" s="19"/>
      <c r="AS111" s="88"/>
    </row>
    <row r="112" spans="1:151" ht="41.25" customHeight="1">
      <c r="E112" s="19"/>
      <c r="F112" s="19"/>
      <c r="G112" s="19"/>
      <c r="H112" s="19"/>
      <c r="I112" s="19"/>
      <c r="J112" s="19"/>
      <c r="K112" s="19"/>
      <c r="L112" s="89"/>
      <c r="M112" s="89"/>
      <c r="N112" s="89"/>
      <c r="O112" s="89"/>
      <c r="P112" s="89"/>
      <c r="Q112" s="89"/>
      <c r="R112" s="89"/>
      <c r="S112" s="89"/>
      <c r="T112" s="89"/>
      <c r="U112" s="89"/>
      <c r="V112" s="89"/>
      <c r="W112" s="89"/>
      <c r="X112" s="93"/>
      <c r="Y112" s="93"/>
      <c r="Z112" s="93"/>
      <c r="AA112" s="93"/>
      <c r="AB112" s="93"/>
      <c r="AC112" s="93"/>
      <c r="AD112" s="94"/>
      <c r="AE112" s="94"/>
      <c r="AF112" s="94"/>
      <c r="AG112" s="94"/>
      <c r="AL112" s="19"/>
      <c r="AM112" s="19"/>
      <c r="AN112" s="19"/>
      <c r="AO112" s="19"/>
      <c r="AP112" s="19"/>
      <c r="AQ112" s="19"/>
      <c r="AR112" s="19"/>
      <c r="AS112" s="88"/>
    </row>
    <row r="113" spans="5:45" ht="39.75" customHeight="1">
      <c r="E113" s="19"/>
      <c r="F113" s="19"/>
      <c r="G113" s="19"/>
      <c r="H113" s="19"/>
      <c r="I113" s="19"/>
      <c r="J113" s="19"/>
      <c r="K113" s="19"/>
      <c r="L113" s="128"/>
      <c r="M113" s="128"/>
      <c r="N113" s="128"/>
      <c r="O113" s="128"/>
      <c r="P113" s="128"/>
      <c r="Q113" s="128"/>
      <c r="R113" s="128"/>
      <c r="S113" s="128"/>
      <c r="T113" s="128"/>
      <c r="U113" s="128"/>
      <c r="V113" s="128"/>
      <c r="W113" s="128"/>
      <c r="X113" s="93"/>
      <c r="Y113" s="93"/>
      <c r="Z113" s="93"/>
      <c r="AA113" s="93"/>
      <c r="AB113" s="93"/>
      <c r="AC113" s="93"/>
      <c r="AD113" s="94"/>
      <c r="AE113" s="94"/>
      <c r="AF113" s="94"/>
      <c r="AG113" s="94"/>
      <c r="AL113" s="19"/>
      <c r="AM113" s="19"/>
      <c r="AN113" s="19"/>
      <c r="AO113" s="19"/>
      <c r="AP113" s="19"/>
      <c r="AQ113" s="19"/>
      <c r="AR113" s="19"/>
      <c r="AS113" s="19"/>
    </row>
    <row r="114" spans="5:45" ht="33.75">
      <c r="E114" s="19"/>
      <c r="F114" s="19"/>
      <c r="G114" s="19"/>
      <c r="H114" s="19"/>
      <c r="I114" s="19"/>
      <c r="J114" s="19"/>
      <c r="K114" s="19"/>
      <c r="L114" s="89"/>
      <c r="M114" s="89"/>
      <c r="N114" s="89"/>
      <c r="O114" s="89"/>
      <c r="P114" s="89"/>
      <c r="Q114" s="89"/>
      <c r="R114" s="89"/>
      <c r="S114" s="89"/>
      <c r="T114" s="89"/>
      <c r="U114" s="89"/>
      <c r="V114" s="89"/>
      <c r="W114" s="89"/>
      <c r="X114" s="93"/>
      <c r="Y114" s="93"/>
      <c r="Z114" s="93"/>
      <c r="AA114" s="93"/>
      <c r="AB114" s="93"/>
      <c r="AC114" s="93"/>
      <c r="AD114" s="94"/>
      <c r="AE114" s="94"/>
      <c r="AF114" s="94"/>
      <c r="AG114" s="94"/>
      <c r="AL114" s="19"/>
      <c r="AM114" s="19"/>
      <c r="AN114" s="19"/>
      <c r="AO114" s="19"/>
      <c r="AP114" s="19"/>
      <c r="AQ114" s="19"/>
      <c r="AR114" s="19"/>
      <c r="AS114" s="19"/>
    </row>
    <row r="115" spans="5:45" ht="39" customHeight="1">
      <c r="E115" s="19"/>
      <c r="F115" s="19"/>
      <c r="G115" s="19"/>
      <c r="H115" s="19"/>
      <c r="I115" s="19"/>
      <c r="J115" s="19"/>
      <c r="K115" s="19"/>
      <c r="L115" s="128"/>
      <c r="M115" s="128"/>
      <c r="N115" s="128"/>
      <c r="O115" s="128"/>
      <c r="P115" s="128"/>
      <c r="Q115" s="128"/>
      <c r="R115" s="128"/>
      <c r="S115" s="128"/>
      <c r="T115" s="128"/>
      <c r="U115" s="128"/>
      <c r="V115" s="128"/>
      <c r="W115" s="128"/>
      <c r="X115" s="93"/>
      <c r="Y115" s="93"/>
      <c r="Z115" s="93"/>
      <c r="AA115" s="93"/>
      <c r="AB115" s="93"/>
      <c r="AC115" s="93"/>
      <c r="AD115" s="94"/>
      <c r="AE115" s="94"/>
      <c r="AF115" s="94"/>
      <c r="AG115" s="94"/>
      <c r="AL115" s="19"/>
      <c r="AM115" s="19"/>
      <c r="AN115" s="19"/>
      <c r="AO115" s="19"/>
      <c r="AP115" s="19"/>
      <c r="AQ115" s="19"/>
      <c r="AR115" s="19"/>
      <c r="AS115" s="19"/>
    </row>
    <row r="116" spans="5:45" ht="33.75">
      <c r="E116" s="19"/>
      <c r="F116" s="19"/>
      <c r="G116" s="19"/>
      <c r="H116" s="19"/>
      <c r="I116" s="19"/>
      <c r="J116" s="19"/>
      <c r="K116" s="19"/>
      <c r="L116" s="89"/>
      <c r="M116" s="89"/>
      <c r="N116" s="89"/>
      <c r="O116" s="89"/>
      <c r="P116" s="89"/>
      <c r="Q116" s="89"/>
      <c r="R116" s="89"/>
      <c r="S116" s="89"/>
      <c r="T116" s="89"/>
      <c r="U116" s="89"/>
      <c r="V116" s="89"/>
      <c r="W116" s="89"/>
      <c r="X116" s="93"/>
      <c r="Y116" s="93"/>
      <c r="Z116" s="93"/>
      <c r="AA116" s="93"/>
      <c r="AB116" s="93"/>
      <c r="AC116" s="93"/>
      <c r="AD116" s="94"/>
      <c r="AE116" s="94"/>
      <c r="AF116" s="94"/>
      <c r="AG116" s="94"/>
      <c r="AL116" s="19"/>
      <c r="AM116" s="19"/>
      <c r="AN116" s="19"/>
      <c r="AO116" s="19"/>
      <c r="AP116" s="19"/>
      <c r="AQ116" s="19"/>
      <c r="AR116" s="19"/>
      <c r="AS116" s="19"/>
    </row>
    <row r="117" spans="5:45" ht="33.75">
      <c r="E117" s="19"/>
      <c r="F117" s="19"/>
      <c r="G117" s="19"/>
      <c r="H117" s="19"/>
      <c r="I117" s="19"/>
      <c r="J117" s="19"/>
      <c r="K117" s="19"/>
      <c r="L117" s="128"/>
      <c r="M117" s="128"/>
      <c r="N117" s="128"/>
      <c r="O117" s="128"/>
      <c r="P117" s="128"/>
      <c r="Q117" s="128"/>
      <c r="R117" s="128"/>
      <c r="S117" s="128"/>
      <c r="T117" s="128"/>
      <c r="U117" s="128"/>
      <c r="V117" s="128"/>
      <c r="W117" s="128"/>
      <c r="X117" s="93"/>
      <c r="Y117" s="93"/>
      <c r="Z117" s="93"/>
      <c r="AA117" s="93"/>
      <c r="AB117" s="93"/>
      <c r="AC117" s="93"/>
      <c r="AD117" s="94"/>
      <c r="AE117" s="94"/>
      <c r="AF117" s="94"/>
      <c r="AG117" s="94"/>
      <c r="AI117" s="97"/>
      <c r="AJ117" s="97"/>
      <c r="AK117" s="97"/>
      <c r="AL117" s="97"/>
      <c r="AM117" s="97"/>
      <c r="AN117" s="19"/>
      <c r="AO117" s="19"/>
      <c r="AP117" s="19"/>
      <c r="AQ117" s="19"/>
      <c r="AR117" s="19"/>
      <c r="AS117" s="19"/>
    </row>
    <row r="118" spans="5:45" ht="23.25">
      <c r="E118" s="19"/>
      <c r="F118" s="19"/>
      <c r="G118" s="19"/>
      <c r="H118" s="19"/>
      <c r="I118" s="19"/>
      <c r="J118" s="19"/>
      <c r="K118" s="19"/>
      <c r="L118" s="89"/>
      <c r="M118" s="89"/>
      <c r="N118" s="89"/>
      <c r="O118" s="89"/>
      <c r="P118" s="89"/>
      <c r="Q118" s="89"/>
      <c r="R118" s="89"/>
      <c r="S118" s="89"/>
      <c r="T118" s="89"/>
      <c r="U118" s="89"/>
      <c r="V118" s="89"/>
      <c r="W118" s="89"/>
      <c r="X118" s="89"/>
      <c r="Y118" s="89"/>
      <c r="Z118" s="89"/>
      <c r="AA118" s="89"/>
      <c r="AB118" s="89"/>
      <c r="AC118" s="19"/>
      <c r="AL118" s="19"/>
      <c r="AM118" s="19"/>
      <c r="AN118" s="19"/>
      <c r="AO118" s="19"/>
      <c r="AP118" s="19"/>
      <c r="AQ118" s="19"/>
      <c r="AR118" s="19"/>
      <c r="AS118" s="19"/>
    </row>
    <row r="119" spans="5:45" ht="45.75" customHeight="1">
      <c r="E119" s="19"/>
      <c r="F119" s="19"/>
      <c r="G119" s="19"/>
      <c r="H119" s="19"/>
      <c r="I119" s="19"/>
      <c r="J119" s="19"/>
      <c r="K119" s="19"/>
      <c r="L119" s="126"/>
      <c r="M119" s="126"/>
      <c r="N119" s="126"/>
      <c r="O119" s="126"/>
      <c r="P119" s="126"/>
      <c r="Q119" s="126"/>
      <c r="R119" s="126"/>
      <c r="S119" s="126"/>
      <c r="T119" s="126"/>
      <c r="U119" s="126"/>
      <c r="V119" s="126"/>
      <c r="W119" s="126"/>
      <c r="X119" s="126"/>
      <c r="Y119" s="126"/>
      <c r="Z119" s="126"/>
      <c r="AA119" s="126"/>
      <c r="AB119" s="93"/>
      <c r="AC119" s="93"/>
      <c r="AD119" s="93"/>
      <c r="AI119" s="96"/>
      <c r="AJ119" s="96"/>
      <c r="AK119" s="96"/>
      <c r="AL119" s="96"/>
      <c r="AM119" s="96"/>
      <c r="AN119" s="96"/>
      <c r="AO119" s="96"/>
      <c r="AP119" s="19"/>
      <c r="AQ119" s="19"/>
      <c r="AR119" s="19"/>
      <c r="AS119" s="19"/>
    </row>
    <row r="120" spans="5:45"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L120" s="19"/>
      <c r="AM120" s="19"/>
      <c r="AN120" s="19"/>
      <c r="AO120" s="19"/>
      <c r="AP120" s="19"/>
      <c r="AQ120" s="19"/>
      <c r="AR120" s="19"/>
      <c r="AS120" s="19"/>
    </row>
    <row r="121" spans="5:45"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L121" s="19"/>
      <c r="AM121" s="19"/>
      <c r="AN121" s="19"/>
      <c r="AO121" s="19"/>
      <c r="AP121" s="19"/>
      <c r="AQ121" s="19"/>
      <c r="AR121" s="19"/>
      <c r="AS121" s="19"/>
    </row>
    <row r="122" spans="5:45"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L122" s="19"/>
      <c r="AM122" s="19"/>
      <c r="AN122" s="19"/>
      <c r="AO122" s="19"/>
      <c r="AP122" s="19"/>
      <c r="AQ122" s="19"/>
      <c r="AR122" s="19"/>
      <c r="AS122" s="19"/>
    </row>
    <row r="123" spans="5:45"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L123" s="19"/>
      <c r="AM123" s="19"/>
      <c r="AN123" s="19"/>
      <c r="AO123" s="19"/>
      <c r="AP123" s="19"/>
      <c r="AQ123" s="19"/>
      <c r="AR123" s="19"/>
      <c r="AS123" s="19"/>
    </row>
    <row r="124" spans="5:45"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L124" s="19"/>
      <c r="AM124" s="19"/>
      <c r="AN124" s="19"/>
      <c r="AO124" s="19"/>
      <c r="AP124" s="19"/>
      <c r="AQ124" s="19"/>
      <c r="AR124" s="19"/>
      <c r="AS124" s="19"/>
    </row>
    <row r="125" spans="5:45"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L125" s="19"/>
      <c r="AM125" s="19"/>
      <c r="AN125" s="19"/>
      <c r="AO125" s="19"/>
      <c r="AP125" s="19"/>
      <c r="AQ125" s="19"/>
      <c r="AR125" s="19"/>
      <c r="AS125" s="19"/>
    </row>
    <row r="126" spans="5:45"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L126" s="19"/>
      <c r="AM126" s="19"/>
      <c r="AN126" s="19"/>
      <c r="AO126" s="19"/>
      <c r="AP126" s="19"/>
      <c r="AQ126" s="19"/>
      <c r="AR126" s="19"/>
      <c r="AS126" s="19"/>
    </row>
    <row r="127" spans="5:45"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L127" s="19"/>
      <c r="AM127" s="19"/>
      <c r="AN127" s="19"/>
      <c r="AO127" s="19"/>
      <c r="AP127" s="19"/>
      <c r="AQ127" s="19"/>
      <c r="AR127" s="19"/>
      <c r="AS127" s="19"/>
    </row>
    <row r="128" spans="5:45"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L128" s="19"/>
      <c r="AM128" s="19"/>
      <c r="AN128" s="19"/>
      <c r="AO128" s="19"/>
      <c r="AP128" s="19"/>
      <c r="AQ128" s="19"/>
      <c r="AR128" s="19"/>
      <c r="AS128" s="19"/>
    </row>
    <row r="129" spans="5:45"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L129" s="19"/>
      <c r="AM129" s="19"/>
      <c r="AN129" s="19"/>
      <c r="AO129" s="19"/>
      <c r="AP129" s="19"/>
      <c r="AQ129" s="19"/>
      <c r="AR129" s="19"/>
      <c r="AS129" s="19"/>
    </row>
    <row r="130" spans="5:45"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L130" s="19"/>
      <c r="AM130" s="19"/>
      <c r="AN130" s="19"/>
      <c r="AO130" s="19"/>
      <c r="AP130" s="19"/>
      <c r="AQ130" s="19"/>
      <c r="AR130" s="19"/>
      <c r="AS130" s="19"/>
    </row>
    <row r="131" spans="5:45"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L131" s="19"/>
      <c r="AM131" s="19"/>
      <c r="AN131" s="19"/>
      <c r="AO131" s="19"/>
      <c r="AP131" s="19"/>
      <c r="AQ131" s="19"/>
      <c r="AR131" s="19"/>
      <c r="AS131" s="19"/>
    </row>
    <row r="132" spans="5:45"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L132" s="19"/>
      <c r="AM132" s="19"/>
      <c r="AN132" s="19"/>
      <c r="AO132" s="19"/>
      <c r="AP132" s="19"/>
      <c r="AQ132" s="19"/>
      <c r="AR132" s="19"/>
      <c r="AS132" s="19"/>
    </row>
    <row r="133" spans="5:45"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L133" s="19"/>
      <c r="AM133" s="19"/>
      <c r="AN133" s="19"/>
      <c r="AO133" s="19"/>
      <c r="AP133" s="19"/>
      <c r="AQ133" s="19"/>
      <c r="AR133" s="19"/>
      <c r="AS133" s="19"/>
    </row>
    <row r="134" spans="5:45"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L134" s="19"/>
      <c r="AM134" s="19"/>
      <c r="AN134" s="19"/>
      <c r="AO134" s="19"/>
      <c r="AP134" s="19"/>
      <c r="AQ134" s="19"/>
      <c r="AR134" s="19"/>
      <c r="AS134" s="19"/>
    </row>
    <row r="135" spans="5:45"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L135" s="19"/>
      <c r="AM135" s="19"/>
      <c r="AN135" s="19"/>
      <c r="AO135" s="19"/>
      <c r="AP135" s="19"/>
      <c r="AQ135" s="19"/>
      <c r="AR135" s="19"/>
      <c r="AS135" s="19"/>
    </row>
    <row r="136" spans="5:45"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L136" s="19"/>
      <c r="AM136" s="19"/>
      <c r="AN136" s="19"/>
      <c r="AO136" s="19"/>
      <c r="AP136" s="19"/>
      <c r="AQ136" s="19"/>
      <c r="AR136" s="19"/>
      <c r="AS136" s="19"/>
    </row>
    <row r="137" spans="5:45"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L137" s="19"/>
      <c r="AM137" s="19"/>
      <c r="AN137" s="19"/>
      <c r="AO137" s="19"/>
      <c r="AP137" s="19"/>
      <c r="AQ137" s="19"/>
      <c r="AR137" s="19"/>
      <c r="AS137" s="19"/>
    </row>
    <row r="138" spans="5:45"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L138" s="19"/>
      <c r="AM138" s="19"/>
      <c r="AN138" s="19"/>
      <c r="AO138" s="19"/>
      <c r="AP138" s="19"/>
      <c r="AQ138" s="19"/>
      <c r="AR138" s="19"/>
      <c r="AS138" s="19"/>
    </row>
    <row r="139" spans="5:45"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L139" s="19"/>
      <c r="AM139" s="19"/>
      <c r="AN139" s="19"/>
      <c r="AO139" s="19"/>
      <c r="AP139" s="19"/>
      <c r="AQ139" s="19"/>
      <c r="AR139" s="19"/>
      <c r="AS139" s="19"/>
    </row>
    <row r="140" spans="5:45"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L140" s="19"/>
      <c r="AM140" s="19"/>
      <c r="AN140" s="19"/>
      <c r="AO140" s="19"/>
      <c r="AP140" s="19"/>
      <c r="AQ140" s="19"/>
      <c r="AR140" s="19"/>
      <c r="AS140" s="19"/>
    </row>
    <row r="141" spans="5:45"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L141" s="19"/>
      <c r="AM141" s="19"/>
      <c r="AN141" s="19"/>
      <c r="AO141" s="19"/>
      <c r="AP141" s="19"/>
      <c r="AQ141" s="19"/>
      <c r="AR141" s="19"/>
      <c r="AS141" s="19"/>
    </row>
    <row r="142" spans="5:45"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L142" s="19"/>
      <c r="AM142" s="19"/>
      <c r="AN142" s="19"/>
      <c r="AO142" s="19"/>
      <c r="AP142" s="19"/>
      <c r="AQ142" s="19"/>
      <c r="AR142" s="19"/>
      <c r="AS142" s="19"/>
    </row>
    <row r="143" spans="5:45"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L143" s="19"/>
      <c r="AM143" s="19"/>
      <c r="AN143" s="19"/>
      <c r="AO143" s="19"/>
      <c r="AP143" s="19"/>
      <c r="AQ143" s="19"/>
      <c r="AR143" s="19"/>
      <c r="AS143" s="19"/>
    </row>
    <row r="144" spans="5:45"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L144" s="19"/>
      <c r="AM144" s="19"/>
      <c r="AN144" s="19"/>
      <c r="AO144" s="19"/>
      <c r="AP144" s="19"/>
      <c r="AQ144" s="19"/>
      <c r="AR144" s="19"/>
      <c r="AS144" s="19"/>
    </row>
    <row r="145" spans="5:45"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L145" s="19"/>
      <c r="AM145" s="19"/>
      <c r="AN145" s="19"/>
      <c r="AO145" s="19"/>
      <c r="AP145" s="19"/>
      <c r="AQ145" s="19"/>
      <c r="AR145" s="19"/>
      <c r="AS145" s="19"/>
    </row>
    <row r="146" spans="5:45"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L146" s="19"/>
      <c r="AM146" s="19"/>
      <c r="AN146" s="19"/>
      <c r="AO146" s="19"/>
      <c r="AP146" s="19"/>
      <c r="AQ146" s="19"/>
      <c r="AR146" s="19"/>
      <c r="AS146" s="19"/>
    </row>
    <row r="147" spans="5:45"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L147" s="19"/>
      <c r="AM147" s="19"/>
      <c r="AN147" s="19"/>
      <c r="AO147" s="19"/>
      <c r="AP147" s="19"/>
      <c r="AQ147" s="19"/>
      <c r="AR147" s="19"/>
      <c r="AS147" s="19"/>
    </row>
    <row r="148" spans="5:45"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L148" s="19"/>
      <c r="AM148" s="19"/>
      <c r="AN148" s="19"/>
      <c r="AO148" s="19"/>
      <c r="AP148" s="19"/>
      <c r="AQ148" s="19"/>
      <c r="AR148" s="19"/>
      <c r="AS148" s="19"/>
    </row>
    <row r="149" spans="5:45"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L149" s="19"/>
      <c r="AM149" s="19"/>
      <c r="AN149" s="19"/>
      <c r="AO149" s="19"/>
      <c r="AP149" s="19"/>
      <c r="AQ149" s="19"/>
      <c r="AR149" s="19"/>
      <c r="AS149" s="19"/>
    </row>
    <row r="150" spans="5:45"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L150" s="19"/>
      <c r="AM150" s="19"/>
      <c r="AN150" s="19"/>
      <c r="AO150" s="19"/>
      <c r="AP150" s="19"/>
      <c r="AQ150" s="19"/>
      <c r="AR150" s="19"/>
      <c r="AS150" s="19"/>
    </row>
    <row r="151" spans="5:45"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L151" s="19"/>
      <c r="AM151" s="19"/>
      <c r="AN151" s="19"/>
      <c r="AO151" s="19"/>
      <c r="AP151" s="19"/>
      <c r="AQ151" s="19"/>
      <c r="AR151" s="19"/>
      <c r="AS151" s="19"/>
    </row>
    <row r="152" spans="5:45"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L152" s="19"/>
      <c r="AM152" s="19"/>
      <c r="AN152" s="19"/>
      <c r="AO152" s="19"/>
      <c r="AP152" s="19"/>
      <c r="AQ152" s="19"/>
      <c r="AR152" s="19"/>
      <c r="AS152" s="19"/>
    </row>
    <row r="153" spans="5:45"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L153" s="19"/>
      <c r="AM153" s="19"/>
      <c r="AN153" s="19"/>
      <c r="AO153" s="19"/>
      <c r="AP153" s="19"/>
      <c r="AQ153" s="19"/>
      <c r="AR153" s="19"/>
      <c r="AS153" s="19"/>
    </row>
    <row r="154" spans="5:45"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L154" s="19"/>
      <c r="AM154" s="19"/>
      <c r="AN154" s="19"/>
      <c r="AO154" s="19"/>
      <c r="AP154" s="19"/>
      <c r="AQ154" s="19"/>
      <c r="AR154" s="19"/>
      <c r="AS154" s="19"/>
    </row>
    <row r="155" spans="5:45"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L155" s="19"/>
      <c r="AM155" s="19"/>
      <c r="AN155" s="19"/>
      <c r="AO155" s="19"/>
      <c r="AP155" s="19"/>
      <c r="AQ155" s="19"/>
      <c r="AR155" s="19"/>
      <c r="AS155" s="19"/>
    </row>
    <row r="156" spans="5:45"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L156" s="19"/>
      <c r="AM156" s="19"/>
      <c r="AN156" s="19"/>
      <c r="AO156" s="19"/>
      <c r="AP156" s="19"/>
      <c r="AQ156" s="19"/>
      <c r="AR156" s="19"/>
      <c r="AS156" s="19"/>
    </row>
    <row r="157" spans="5:45"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L157" s="19"/>
      <c r="AM157" s="19"/>
      <c r="AN157" s="19"/>
      <c r="AO157" s="19"/>
      <c r="AP157" s="19"/>
      <c r="AQ157" s="19"/>
      <c r="AR157" s="19"/>
      <c r="AS157" s="19"/>
    </row>
    <row r="158" spans="5:45"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L158" s="19"/>
      <c r="AM158" s="19"/>
      <c r="AN158" s="19"/>
      <c r="AO158" s="19"/>
      <c r="AP158" s="19"/>
      <c r="AQ158" s="19"/>
      <c r="AR158" s="19"/>
      <c r="AS158" s="19"/>
    </row>
    <row r="159" spans="5:45"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L159" s="19"/>
      <c r="AM159" s="19"/>
      <c r="AN159" s="19"/>
      <c r="AO159" s="19"/>
      <c r="AP159" s="19"/>
      <c r="AQ159" s="19"/>
      <c r="AR159" s="19"/>
      <c r="AS159" s="19"/>
    </row>
    <row r="160" spans="5:45"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L160" s="19"/>
      <c r="AM160" s="19"/>
      <c r="AN160" s="19"/>
      <c r="AO160" s="19"/>
      <c r="AP160" s="19"/>
      <c r="AQ160" s="19"/>
      <c r="AR160" s="19"/>
      <c r="AS160" s="19"/>
    </row>
    <row r="161" spans="5:45"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L161" s="19"/>
      <c r="AM161" s="19"/>
      <c r="AN161" s="19"/>
      <c r="AO161" s="19"/>
      <c r="AP161" s="19"/>
      <c r="AQ161" s="19"/>
      <c r="AR161" s="19"/>
      <c r="AS161" s="19"/>
    </row>
    <row r="162" spans="5:45"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L162" s="19"/>
      <c r="AM162" s="19"/>
      <c r="AN162" s="19"/>
      <c r="AO162" s="19"/>
      <c r="AP162" s="19"/>
      <c r="AQ162" s="19"/>
      <c r="AR162" s="19"/>
      <c r="AS162" s="19"/>
    </row>
    <row r="163" spans="5:45"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L163" s="19"/>
      <c r="AM163" s="19"/>
      <c r="AN163" s="19"/>
      <c r="AO163" s="19"/>
      <c r="AP163" s="19"/>
      <c r="AQ163" s="19"/>
      <c r="AR163" s="19"/>
      <c r="AS163" s="19"/>
    </row>
    <row r="164" spans="5:45"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L164" s="19"/>
      <c r="AM164" s="19"/>
      <c r="AN164" s="19"/>
      <c r="AO164" s="19"/>
      <c r="AP164" s="19"/>
      <c r="AQ164" s="19"/>
      <c r="AR164" s="19"/>
      <c r="AS164" s="19"/>
    </row>
    <row r="165" spans="5:45"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L165" s="19"/>
      <c r="AM165" s="19"/>
      <c r="AN165" s="19"/>
      <c r="AO165" s="19"/>
      <c r="AP165" s="19"/>
      <c r="AQ165" s="19"/>
      <c r="AR165" s="19"/>
      <c r="AS165" s="19"/>
    </row>
    <row r="166" spans="5:45"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L166" s="19"/>
      <c r="AM166" s="19"/>
      <c r="AN166" s="19"/>
      <c r="AO166" s="19"/>
      <c r="AP166" s="19"/>
      <c r="AQ166" s="19"/>
      <c r="AR166" s="19"/>
      <c r="AS166" s="19"/>
    </row>
    <row r="167" spans="5:45"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L167" s="19"/>
      <c r="AM167" s="19"/>
      <c r="AN167" s="19"/>
      <c r="AO167" s="19"/>
      <c r="AP167" s="19"/>
      <c r="AQ167" s="19"/>
      <c r="AR167" s="19"/>
      <c r="AS167" s="19"/>
    </row>
    <row r="168" spans="5:45"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L168" s="19"/>
      <c r="AM168" s="19"/>
      <c r="AN168" s="19"/>
      <c r="AO168" s="19"/>
      <c r="AP168" s="19"/>
      <c r="AQ168" s="19"/>
      <c r="AR168" s="19"/>
      <c r="AS168" s="19"/>
    </row>
    <row r="169" spans="5:45"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L169" s="19"/>
      <c r="AM169" s="19"/>
      <c r="AN169" s="19"/>
      <c r="AO169" s="19"/>
      <c r="AP169" s="19"/>
      <c r="AQ169" s="19"/>
      <c r="AR169" s="19"/>
      <c r="AS169" s="19"/>
    </row>
    <row r="170" spans="5:45"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L170" s="19"/>
      <c r="AM170" s="19"/>
      <c r="AN170" s="19"/>
      <c r="AO170" s="19"/>
      <c r="AP170" s="19"/>
      <c r="AQ170" s="19"/>
      <c r="AR170" s="19"/>
      <c r="AS170" s="19"/>
    </row>
    <row r="171" spans="5:45"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L171" s="19"/>
      <c r="AM171" s="19"/>
      <c r="AN171" s="19"/>
      <c r="AO171" s="19"/>
      <c r="AP171" s="19"/>
      <c r="AQ171" s="19"/>
      <c r="AR171" s="19"/>
      <c r="AS171" s="19"/>
    </row>
    <row r="172" spans="5:45"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L172" s="19"/>
      <c r="AM172" s="19"/>
      <c r="AN172" s="19"/>
      <c r="AO172" s="19"/>
      <c r="AP172" s="19"/>
      <c r="AQ172" s="19"/>
      <c r="AR172" s="19"/>
      <c r="AS172" s="19"/>
    </row>
    <row r="173" spans="5:45"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</row>
    <row r="174" spans="5:45"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</row>
    <row r="175" spans="5:45"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</row>
    <row r="176" spans="5:45"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</row>
    <row r="177" spans="5:29"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</row>
    <row r="178" spans="5:29"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</row>
    <row r="179" spans="5:29"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</row>
    <row r="180" spans="5:29"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</row>
    <row r="181" spans="5:29"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</row>
    <row r="182" spans="5:29"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</row>
    <row r="183" spans="5:29"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</row>
    <row r="184" spans="5:29"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</row>
    <row r="185" spans="5:29"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</row>
    <row r="186" spans="5:29"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</row>
    <row r="187" spans="5:29"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</row>
    <row r="188" spans="5:29"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</row>
    <row r="189" spans="5:29"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</row>
    <row r="190" spans="5:29"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</row>
    <row r="191" spans="5:29"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</row>
    <row r="192" spans="5:29"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</row>
    <row r="193" spans="5:29"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</row>
    <row r="194" spans="5:29"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</row>
    <row r="195" spans="5:29"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</row>
    <row r="196" spans="5:29"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</row>
    <row r="197" spans="5:29"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</row>
    <row r="198" spans="5:29"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</row>
    <row r="199" spans="5:29"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</row>
    <row r="200" spans="5:29"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</row>
    <row r="201" spans="5:29"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</row>
    <row r="202" spans="5:29"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</row>
    <row r="203" spans="5:29"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</row>
    <row r="204" spans="5:29"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</row>
    <row r="205" spans="5:29"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</row>
    <row r="206" spans="5:29"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</row>
    <row r="207" spans="5:29"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</row>
    <row r="208" spans="5:29"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</row>
    <row r="209" spans="5:29"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</row>
    <row r="210" spans="5:29"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</row>
    <row r="211" spans="5:29"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</row>
    <row r="212" spans="5:29"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</row>
    <row r="213" spans="5:29"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</row>
    <row r="214" spans="5:29"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</row>
    <row r="215" spans="5:29"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</row>
    <row r="216" spans="5:29"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</row>
    <row r="217" spans="5:29"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</row>
    <row r="218" spans="5:29"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</row>
    <row r="219" spans="5:29"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</row>
    <row r="220" spans="5:29"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</row>
    <row r="221" spans="5:29"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</row>
    <row r="222" spans="5:29"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</row>
    <row r="223" spans="5:29"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</row>
    <row r="224" spans="5:29"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</row>
    <row r="225" spans="5:29"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</row>
    <row r="226" spans="5:29"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</row>
    <row r="227" spans="5:29"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</row>
    <row r="228" spans="5:29"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</row>
    <row r="229" spans="5:29"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</row>
    <row r="230" spans="5:29"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</row>
    <row r="231" spans="5:29"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</row>
    <row r="232" spans="5:29"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</row>
    <row r="233" spans="5:29"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</row>
    <row r="234" spans="5:29"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</row>
    <row r="235" spans="5:29"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</row>
    <row r="236" spans="5:29"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</row>
    <row r="237" spans="5:29"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</row>
    <row r="238" spans="5:29"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</row>
    <row r="239" spans="5:29"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</row>
    <row r="240" spans="5:29"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</row>
    <row r="241" spans="5:29"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</row>
    <row r="242" spans="5:29"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</row>
    <row r="243" spans="5:29"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</row>
    <row r="244" spans="5:29"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</row>
    <row r="245" spans="5:29"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</row>
    <row r="246" spans="5:29"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</row>
    <row r="247" spans="5:29"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</row>
    <row r="248" spans="5:29"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</row>
    <row r="249" spans="5:29"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</row>
    <row r="250" spans="5:29"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</row>
    <row r="251" spans="5:29"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</row>
    <row r="252" spans="5:29"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</row>
    <row r="253" spans="5:29"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</row>
    <row r="254" spans="5:29"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</row>
    <row r="255" spans="5:29"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</row>
    <row r="256" spans="5:29"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</row>
    <row r="257" spans="5:29"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</row>
    <row r="258" spans="5:29"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</row>
    <row r="259" spans="5:29"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</row>
    <row r="260" spans="5:29"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</row>
    <row r="261" spans="5:29"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</row>
    <row r="262" spans="5:29"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</row>
    <row r="263" spans="5:29"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</row>
    <row r="264" spans="5:29"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</row>
    <row r="265" spans="5:29"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</row>
    <row r="266" spans="5:29"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</row>
    <row r="267" spans="5:29"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</row>
    <row r="268" spans="5:29"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</row>
    <row r="269" spans="5:29"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</row>
    <row r="270" spans="5:29"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</row>
    <row r="271" spans="5:29"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</row>
    <row r="272" spans="5:29"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</row>
    <row r="273" spans="5:29"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</row>
    <row r="274" spans="5:29"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</row>
    <row r="275" spans="5:29"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</row>
    <row r="276" spans="5:29"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</row>
    <row r="277" spans="5:29"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</row>
    <row r="278" spans="5:29"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</row>
    <row r="279" spans="5:29"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</row>
    <row r="280" spans="5:29"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</row>
    <row r="281" spans="5:29"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</row>
    <row r="282" spans="5:29"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</row>
    <row r="283" spans="5:29"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</row>
    <row r="284" spans="5:29"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</row>
    <row r="285" spans="5:29"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</row>
    <row r="286" spans="5:29"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</row>
    <row r="287" spans="5:29"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</row>
    <row r="288" spans="5:29"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</row>
    <row r="289" spans="5:29"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</row>
    <row r="290" spans="5:29"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</row>
    <row r="291" spans="5:29"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</row>
    <row r="292" spans="5:29"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</row>
    <row r="293" spans="5:29"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</row>
    <row r="294" spans="5:29"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</row>
    <row r="295" spans="5:29"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</row>
    <row r="296" spans="5:29"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</row>
    <row r="297" spans="5:29"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</row>
    <row r="298" spans="5:29"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</row>
    <row r="299" spans="5:29"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</row>
    <row r="300" spans="5:29"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</row>
    <row r="301" spans="5:29"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</row>
    <row r="302" spans="5:29"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</row>
    <row r="303" spans="5:29"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</row>
    <row r="304" spans="5:29"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</row>
    <row r="305" spans="5:29"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</row>
    <row r="306" spans="5:29"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</row>
    <row r="307" spans="5:29"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</row>
    <row r="308" spans="5:29"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</row>
    <row r="309" spans="5:29"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</row>
    <row r="310" spans="5:29"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</row>
    <row r="311" spans="5:29"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</row>
    <row r="312" spans="5:29"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</row>
    <row r="313" spans="5:29"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</row>
    <row r="314" spans="5:29"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</row>
    <row r="315" spans="5:29"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</row>
    <row r="316" spans="5:29"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</row>
    <row r="317" spans="5:29"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</row>
    <row r="318" spans="5:29"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</row>
    <row r="319" spans="5:29"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</row>
    <row r="320" spans="5:29"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</row>
    <row r="321" spans="5:29"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</row>
    <row r="322" spans="5:29"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</row>
    <row r="323" spans="5:29"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</row>
    <row r="324" spans="5:29"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</row>
    <row r="325" spans="5:29"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</row>
    <row r="326" spans="5:29"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</row>
    <row r="327" spans="5:29"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</row>
    <row r="328" spans="5:29"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</row>
    <row r="329" spans="5:29"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</row>
    <row r="330" spans="5:29"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</row>
    <row r="331" spans="5:29"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</row>
    <row r="332" spans="5:29"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</row>
    <row r="333" spans="5:29"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</row>
    <row r="334" spans="5:29"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</row>
    <row r="335" spans="5:29"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</row>
    <row r="336" spans="5:29"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</row>
    <row r="337" spans="5:29"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</row>
    <row r="338" spans="5:29"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</row>
    <row r="339" spans="5:29"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</row>
    <row r="340" spans="5:29"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</row>
    <row r="341" spans="5:29"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</row>
    <row r="342" spans="5:29"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</row>
    <row r="343" spans="5:29"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</row>
    <row r="344" spans="5:29"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</row>
    <row r="345" spans="5:29"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</row>
    <row r="346" spans="5:29"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</row>
    <row r="347" spans="5:29"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</row>
    <row r="348" spans="5:29"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</row>
    <row r="349" spans="5:29"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</row>
    <row r="350" spans="5:29"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</row>
    <row r="351" spans="5:29"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</row>
    <row r="352" spans="5:29"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</row>
    <row r="353" spans="5:29"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</row>
    <row r="354" spans="5:29"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</row>
    <row r="355" spans="5:29"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</row>
    <row r="356" spans="5:29"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</row>
    <row r="357" spans="5:29"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</row>
    <row r="358" spans="5:29"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</row>
    <row r="359" spans="5:29"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</row>
    <row r="360" spans="5:29"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</row>
    <row r="361" spans="5:29"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</row>
    <row r="362" spans="5:29"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</row>
    <row r="363" spans="5:29"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</row>
    <row r="364" spans="5:29"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</row>
    <row r="365" spans="5:29"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</row>
    <row r="366" spans="5:29"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</row>
    <row r="367" spans="5:29"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</row>
    <row r="368" spans="5:29"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</row>
    <row r="369" spans="5:29"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</row>
    <row r="370" spans="5:29"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</row>
    <row r="371" spans="5:29"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</row>
    <row r="372" spans="5:29"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</row>
    <row r="373" spans="5:29"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</row>
    <row r="374" spans="5:29"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</row>
    <row r="375" spans="5:29"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</row>
    <row r="376" spans="5:29"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</row>
    <row r="377" spans="5:29"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</row>
    <row r="378" spans="5:29"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</row>
    <row r="379" spans="5:29"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</row>
    <row r="380" spans="5:29"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</row>
    <row r="381" spans="5:29"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</row>
    <row r="382" spans="5:29"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</row>
    <row r="383" spans="5:29"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</row>
    <row r="384" spans="5:29"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</row>
    <row r="385" spans="5:29"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</row>
    <row r="386" spans="5:29">
      <c r="E386" s="19"/>
      <c r="F386" s="19"/>
      <c r="G386" s="19"/>
      <c r="H386" s="19"/>
      <c r="I386" s="19"/>
      <c r="J386" s="19"/>
      <c r="K386" s="19"/>
      <c r="L386" s="19"/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</row>
    <row r="387" spans="5:29">
      <c r="E387" s="19"/>
      <c r="F387" s="19"/>
      <c r="G387" s="19"/>
      <c r="H387" s="19"/>
      <c r="I387" s="19"/>
      <c r="J387" s="19"/>
      <c r="K387" s="19"/>
      <c r="L387" s="19"/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</row>
    <row r="388" spans="5:29">
      <c r="E388" s="19"/>
      <c r="F388" s="19"/>
      <c r="G388" s="19"/>
      <c r="H388" s="19"/>
      <c r="I388" s="19"/>
      <c r="J388" s="19"/>
      <c r="K388" s="19"/>
      <c r="L388" s="19"/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</row>
    <row r="389" spans="5:29">
      <c r="E389" s="19"/>
      <c r="F389" s="19"/>
      <c r="G389" s="19"/>
      <c r="H389" s="19"/>
      <c r="I389" s="19"/>
      <c r="J389" s="19"/>
      <c r="K389" s="19"/>
      <c r="L389" s="19"/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</row>
    <row r="390" spans="5:29">
      <c r="E390" s="19"/>
      <c r="F390" s="19"/>
      <c r="G390" s="19"/>
      <c r="H390" s="19"/>
      <c r="I390" s="19"/>
      <c r="J390" s="19"/>
      <c r="K390" s="19"/>
      <c r="L390" s="19"/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</row>
    <row r="391" spans="5:29">
      <c r="E391" s="19"/>
      <c r="F391" s="19"/>
      <c r="G391" s="19"/>
      <c r="H391" s="19"/>
      <c r="I391" s="19"/>
      <c r="J391" s="19"/>
      <c r="K391" s="19"/>
      <c r="L391" s="19"/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</row>
    <row r="392" spans="5:29">
      <c r="E392" s="19"/>
      <c r="F392" s="19"/>
      <c r="G392" s="19"/>
      <c r="H392" s="19"/>
      <c r="I392" s="19"/>
      <c r="J392" s="19"/>
      <c r="K392" s="19"/>
      <c r="L392" s="19"/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</row>
    <row r="393" spans="5:29">
      <c r="E393" s="19"/>
      <c r="F393" s="19"/>
      <c r="G393" s="19"/>
      <c r="H393" s="19"/>
      <c r="I393" s="19"/>
      <c r="J393" s="19"/>
      <c r="K393" s="19"/>
      <c r="L393" s="19"/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</row>
    <row r="394" spans="5:29">
      <c r="E394" s="19"/>
      <c r="F394" s="19"/>
      <c r="G394" s="19"/>
      <c r="H394" s="19"/>
      <c r="I394" s="19"/>
      <c r="J394" s="19"/>
      <c r="K394" s="19"/>
      <c r="L394" s="19"/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</row>
    <row r="395" spans="5:29">
      <c r="E395" s="19"/>
      <c r="F395" s="19"/>
      <c r="G395" s="19"/>
      <c r="H395" s="19"/>
      <c r="I395" s="19"/>
      <c r="J395" s="19"/>
      <c r="K395" s="19"/>
      <c r="L395" s="19"/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</row>
    <row r="396" spans="5:29">
      <c r="E396" s="19"/>
      <c r="F396" s="19"/>
      <c r="G396" s="19"/>
      <c r="H396" s="19"/>
      <c r="I396" s="19"/>
      <c r="J396" s="19"/>
      <c r="K396" s="19"/>
      <c r="L396" s="19"/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</row>
    <row r="397" spans="5:29">
      <c r="E397" s="19"/>
      <c r="F397" s="19"/>
      <c r="G397" s="19"/>
      <c r="H397" s="19"/>
      <c r="I397" s="19"/>
      <c r="J397" s="19"/>
      <c r="K397" s="19"/>
      <c r="L397" s="19"/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</row>
    <row r="398" spans="5:29">
      <c r="E398" s="19"/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</row>
    <row r="399" spans="5:29">
      <c r="E399" s="19"/>
      <c r="F399" s="19"/>
      <c r="G399" s="19"/>
      <c r="H399" s="19"/>
      <c r="I399" s="19"/>
      <c r="J399" s="19"/>
      <c r="K399" s="19"/>
      <c r="L399" s="19"/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</row>
    <row r="400" spans="5:29">
      <c r="E400" s="19"/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</row>
    <row r="401" spans="5:29">
      <c r="E401" s="19"/>
      <c r="F401" s="19"/>
      <c r="G401" s="19"/>
      <c r="H401" s="19"/>
      <c r="I401" s="19"/>
      <c r="J401" s="19"/>
      <c r="K401" s="19"/>
      <c r="L401" s="19"/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</row>
    <row r="402" spans="5:29">
      <c r="E402" s="19"/>
      <c r="F402" s="19"/>
      <c r="G402" s="19"/>
      <c r="H402" s="19"/>
      <c r="I402" s="19"/>
      <c r="J402" s="19"/>
      <c r="K402" s="19"/>
      <c r="L402" s="19"/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</row>
    <row r="403" spans="5:29">
      <c r="E403" s="19"/>
      <c r="F403" s="19"/>
      <c r="G403" s="19"/>
      <c r="H403" s="19"/>
      <c r="I403" s="19"/>
      <c r="J403" s="19"/>
      <c r="K403" s="19"/>
      <c r="L403" s="19"/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</row>
    <row r="404" spans="5:29">
      <c r="E404" s="19"/>
      <c r="F404" s="19"/>
      <c r="G404" s="19"/>
      <c r="H404" s="19"/>
      <c r="I404" s="19"/>
      <c r="J404" s="19"/>
      <c r="K404" s="19"/>
      <c r="L404" s="19"/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</row>
    <row r="405" spans="5:29">
      <c r="E405" s="19"/>
      <c r="F405" s="19"/>
      <c r="G405" s="19"/>
      <c r="H405" s="19"/>
      <c r="I405" s="19"/>
      <c r="J405" s="19"/>
      <c r="K405" s="19"/>
      <c r="L405" s="19"/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</row>
    <row r="406" spans="5:29">
      <c r="E406" s="19"/>
      <c r="F406" s="19"/>
      <c r="G406" s="19"/>
      <c r="H406" s="19"/>
      <c r="I406" s="19"/>
      <c r="J406" s="19"/>
      <c r="K406" s="19"/>
      <c r="L406" s="19"/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</row>
    <row r="407" spans="5:29">
      <c r="E407" s="19"/>
      <c r="F407" s="19"/>
      <c r="G407" s="19"/>
      <c r="H407" s="19"/>
      <c r="I407" s="19"/>
      <c r="J407" s="19"/>
      <c r="K407" s="19"/>
      <c r="L407" s="19"/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</row>
    <row r="408" spans="5:29">
      <c r="E408" s="19"/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</row>
    <row r="409" spans="5:29">
      <c r="E409" s="19"/>
      <c r="F409" s="19"/>
      <c r="G409" s="19"/>
      <c r="H409" s="19"/>
      <c r="I409" s="19"/>
      <c r="J409" s="19"/>
      <c r="K409" s="19"/>
      <c r="L409" s="19"/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</row>
    <row r="410" spans="5:29">
      <c r="E410" s="19"/>
      <c r="F410" s="19"/>
      <c r="G410" s="19"/>
      <c r="H410" s="19"/>
      <c r="I410" s="19"/>
      <c r="J410" s="19"/>
      <c r="K410" s="19"/>
      <c r="L410" s="19"/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</row>
    <row r="411" spans="5:29">
      <c r="E411" s="19"/>
      <c r="F411" s="19"/>
      <c r="G411" s="19"/>
      <c r="H411" s="19"/>
      <c r="I411" s="19"/>
      <c r="J411" s="19"/>
      <c r="K411" s="19"/>
      <c r="L411" s="19"/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</row>
    <row r="412" spans="5:29">
      <c r="E412" s="19"/>
      <c r="F412" s="19"/>
      <c r="G412" s="19"/>
      <c r="H412" s="19"/>
      <c r="I412" s="19"/>
      <c r="J412" s="19"/>
      <c r="K412" s="19"/>
      <c r="L412" s="19"/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</row>
    <row r="413" spans="5:29">
      <c r="E413" s="19"/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</row>
    <row r="414" spans="5:29">
      <c r="E414" s="19"/>
      <c r="F414" s="19"/>
      <c r="G414" s="19"/>
      <c r="H414" s="19"/>
      <c r="I414" s="19"/>
      <c r="J414" s="19"/>
      <c r="K414" s="19"/>
      <c r="L414" s="19"/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</row>
    <row r="415" spans="5:29">
      <c r="E415" s="19"/>
      <c r="F415" s="19"/>
      <c r="G415" s="19"/>
      <c r="H415" s="19"/>
      <c r="I415" s="19"/>
      <c r="J415" s="19"/>
      <c r="K415" s="19"/>
      <c r="L415" s="19"/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</row>
    <row r="416" spans="5:29">
      <c r="E416" s="19"/>
      <c r="F416" s="19"/>
      <c r="G416" s="19"/>
      <c r="H416" s="19"/>
      <c r="I416" s="19"/>
      <c r="J416" s="19"/>
      <c r="K416" s="19"/>
      <c r="L416" s="19"/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</row>
    <row r="417" spans="5:29">
      <c r="E417" s="19"/>
      <c r="F417" s="19"/>
      <c r="G417" s="19"/>
      <c r="H417" s="19"/>
      <c r="I417" s="19"/>
      <c r="J417" s="19"/>
      <c r="K417" s="19"/>
      <c r="L417" s="19"/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</row>
    <row r="418" spans="5:29">
      <c r="E418" s="19"/>
      <c r="F418" s="19"/>
      <c r="G418" s="19"/>
      <c r="H418" s="19"/>
      <c r="I418" s="19"/>
      <c r="J418" s="19"/>
      <c r="K418" s="19"/>
      <c r="L418" s="19"/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</row>
    <row r="419" spans="5:29">
      <c r="E419" s="19"/>
      <c r="F419" s="19"/>
      <c r="G419" s="19"/>
      <c r="H419" s="19"/>
      <c r="I419" s="19"/>
      <c r="J419" s="19"/>
      <c r="K419" s="19"/>
      <c r="L419" s="19"/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</row>
    <row r="420" spans="5:29"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</row>
    <row r="421" spans="5:29">
      <c r="E421" s="19"/>
      <c r="F421" s="19"/>
      <c r="G421" s="19"/>
      <c r="H421" s="19"/>
      <c r="I421" s="19"/>
      <c r="J421" s="19"/>
      <c r="K421" s="19"/>
      <c r="L421" s="19"/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</row>
    <row r="422" spans="5:29">
      <c r="E422" s="19"/>
      <c r="F422" s="19"/>
      <c r="G422" s="19"/>
      <c r="H422" s="19"/>
      <c r="I422" s="19"/>
      <c r="J422" s="19"/>
      <c r="K422" s="19"/>
      <c r="L422" s="19"/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</row>
    <row r="423" spans="5:29">
      <c r="E423" s="19"/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</row>
    <row r="424" spans="5:29">
      <c r="E424" s="19"/>
      <c r="F424" s="19"/>
      <c r="G424" s="19"/>
      <c r="H424" s="19"/>
      <c r="I424" s="19"/>
      <c r="J424" s="19"/>
      <c r="K424" s="19"/>
      <c r="L424" s="19"/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</row>
    <row r="425" spans="5:29">
      <c r="E425" s="19"/>
      <c r="F425" s="19"/>
      <c r="G425" s="19"/>
      <c r="H425" s="19"/>
      <c r="I425" s="19"/>
      <c r="J425" s="19"/>
      <c r="K425" s="19"/>
      <c r="L425" s="19"/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</row>
    <row r="426" spans="5:29">
      <c r="E426" s="19"/>
      <c r="F426" s="19"/>
      <c r="G426" s="19"/>
      <c r="H426" s="19"/>
      <c r="I426" s="19"/>
      <c r="J426" s="19"/>
      <c r="K426" s="19"/>
      <c r="L426" s="19"/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</row>
    <row r="427" spans="5:29">
      <c r="E427" s="19"/>
      <c r="F427" s="19"/>
      <c r="G427" s="19"/>
      <c r="H427" s="19"/>
      <c r="I427" s="19"/>
      <c r="J427" s="19"/>
      <c r="K427" s="19"/>
      <c r="L427" s="19"/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</row>
    <row r="428" spans="5:29">
      <c r="E428" s="19"/>
      <c r="F428" s="19"/>
      <c r="G428" s="19"/>
      <c r="H428" s="19"/>
      <c r="I428" s="19"/>
      <c r="J428" s="19"/>
      <c r="K428" s="19"/>
      <c r="L428" s="19"/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</row>
    <row r="429" spans="5:29">
      <c r="E429" s="19"/>
      <c r="F429" s="19"/>
      <c r="G429" s="19"/>
      <c r="H429" s="19"/>
      <c r="I429" s="19"/>
      <c r="J429" s="19"/>
      <c r="K429" s="19"/>
      <c r="L429" s="19"/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</row>
    <row r="430" spans="5:29">
      <c r="E430" s="19"/>
      <c r="F430" s="19"/>
      <c r="G430" s="19"/>
      <c r="H430" s="19"/>
      <c r="I430" s="19"/>
      <c r="J430" s="19"/>
      <c r="K430" s="19"/>
      <c r="L430" s="19"/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</row>
    <row r="431" spans="5:29"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</row>
    <row r="432" spans="5:29">
      <c r="E432" s="19"/>
      <c r="F432" s="19"/>
      <c r="G432" s="19"/>
      <c r="H432" s="19"/>
      <c r="I432" s="19"/>
      <c r="J432" s="19"/>
      <c r="K432" s="19"/>
      <c r="L432" s="19"/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</row>
    <row r="433" spans="5:29">
      <c r="E433" s="19"/>
      <c r="F433" s="19"/>
      <c r="G433" s="19"/>
      <c r="H433" s="19"/>
      <c r="I433" s="19"/>
      <c r="J433" s="19"/>
      <c r="K433" s="19"/>
      <c r="L433" s="19"/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</row>
    <row r="434" spans="5:29">
      <c r="E434" s="19"/>
      <c r="F434" s="19"/>
      <c r="G434" s="19"/>
      <c r="H434" s="19"/>
      <c r="I434" s="19"/>
      <c r="J434" s="19"/>
      <c r="K434" s="19"/>
      <c r="L434" s="19"/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</row>
    <row r="435" spans="5:29">
      <c r="E435" s="19"/>
      <c r="F435" s="19"/>
      <c r="G435" s="19"/>
      <c r="H435" s="19"/>
      <c r="I435" s="19"/>
      <c r="J435" s="19"/>
      <c r="K435" s="19"/>
      <c r="L435" s="19"/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</row>
    <row r="436" spans="5:29">
      <c r="E436" s="19"/>
      <c r="F436" s="19"/>
      <c r="G436" s="19"/>
      <c r="H436" s="19"/>
      <c r="I436" s="19"/>
      <c r="J436" s="19"/>
      <c r="K436" s="19"/>
      <c r="L436" s="19"/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</row>
    <row r="437" spans="5:29">
      <c r="E437" s="19"/>
      <c r="F437" s="19"/>
      <c r="G437" s="19"/>
      <c r="H437" s="19"/>
      <c r="I437" s="19"/>
      <c r="J437" s="19"/>
      <c r="K437" s="19"/>
      <c r="L437" s="19"/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</row>
    <row r="438" spans="5:29">
      <c r="E438" s="19"/>
      <c r="F438" s="19"/>
      <c r="G438" s="19"/>
      <c r="H438" s="19"/>
      <c r="I438" s="19"/>
      <c r="J438" s="19"/>
      <c r="K438" s="19"/>
      <c r="L438" s="19"/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</row>
    <row r="439" spans="5:29">
      <c r="E439" s="19"/>
      <c r="F439" s="19"/>
      <c r="G439" s="19"/>
      <c r="H439" s="19"/>
      <c r="I439" s="19"/>
      <c r="J439" s="19"/>
      <c r="K439" s="19"/>
      <c r="L439" s="19"/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</row>
    <row r="440" spans="5:29">
      <c r="E440" s="19"/>
      <c r="F440" s="19"/>
      <c r="G440" s="19"/>
      <c r="H440" s="19"/>
      <c r="I440" s="19"/>
      <c r="J440" s="19"/>
      <c r="K440" s="19"/>
      <c r="L440" s="19"/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</row>
    <row r="441" spans="5:29">
      <c r="E441" s="19"/>
      <c r="F441" s="19"/>
      <c r="G441" s="19"/>
      <c r="H441" s="19"/>
      <c r="I441" s="19"/>
      <c r="J441" s="19"/>
      <c r="K441" s="19"/>
      <c r="L441" s="19"/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</row>
    <row r="442" spans="5:29">
      <c r="E442" s="19"/>
      <c r="F442" s="19"/>
      <c r="G442" s="19"/>
      <c r="H442" s="19"/>
      <c r="I442" s="19"/>
      <c r="J442" s="19"/>
      <c r="K442" s="19"/>
      <c r="L442" s="19"/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</row>
    <row r="443" spans="5:29">
      <c r="E443" s="19"/>
      <c r="F443" s="19"/>
      <c r="G443" s="19"/>
      <c r="H443" s="19"/>
      <c r="I443" s="19"/>
      <c r="J443" s="19"/>
      <c r="K443" s="19"/>
      <c r="L443" s="19"/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</row>
    <row r="444" spans="5:29">
      <c r="E444" s="19"/>
      <c r="F444" s="19"/>
      <c r="G444" s="19"/>
      <c r="H444" s="19"/>
      <c r="I444" s="19"/>
      <c r="J444" s="19"/>
      <c r="K444" s="19"/>
      <c r="L444" s="19"/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</row>
    <row r="445" spans="5:29">
      <c r="E445" s="19"/>
      <c r="F445" s="19"/>
      <c r="G445" s="19"/>
      <c r="H445" s="19"/>
      <c r="I445" s="19"/>
      <c r="J445" s="19"/>
      <c r="K445" s="19"/>
      <c r="L445" s="19"/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</row>
    <row r="446" spans="5:29">
      <c r="E446" s="19"/>
      <c r="F446" s="19"/>
      <c r="G446" s="19"/>
      <c r="H446" s="19"/>
      <c r="I446" s="19"/>
      <c r="J446" s="19"/>
      <c r="K446" s="19"/>
      <c r="L446" s="19"/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</row>
    <row r="447" spans="5:29">
      <c r="E447" s="19"/>
      <c r="F447" s="19"/>
      <c r="G447" s="19"/>
      <c r="H447" s="19"/>
      <c r="I447" s="19"/>
      <c r="J447" s="19"/>
      <c r="K447" s="19"/>
      <c r="L447" s="19"/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</row>
    <row r="448" spans="5:29">
      <c r="E448" s="19"/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</row>
    <row r="449" spans="5:29">
      <c r="E449" s="19"/>
      <c r="F449" s="19"/>
      <c r="G449" s="19"/>
      <c r="H449" s="19"/>
      <c r="I449" s="19"/>
      <c r="J449" s="19"/>
      <c r="K449" s="19"/>
      <c r="L449" s="19"/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</row>
    <row r="450" spans="5:29">
      <c r="E450" s="19"/>
      <c r="F450" s="19"/>
      <c r="G450" s="19"/>
      <c r="H450" s="19"/>
      <c r="I450" s="19"/>
      <c r="J450" s="19"/>
      <c r="K450" s="19"/>
      <c r="L450" s="19"/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</row>
    <row r="451" spans="5:29">
      <c r="E451" s="19"/>
      <c r="F451" s="19"/>
      <c r="G451" s="19"/>
      <c r="H451" s="19"/>
      <c r="I451" s="19"/>
      <c r="J451" s="19"/>
      <c r="K451" s="19"/>
      <c r="L451" s="19"/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</row>
    <row r="452" spans="5:29">
      <c r="E452" s="19"/>
      <c r="F452" s="19"/>
      <c r="G452" s="19"/>
      <c r="H452" s="19"/>
      <c r="I452" s="19"/>
      <c r="J452" s="19"/>
      <c r="K452" s="19"/>
      <c r="L452" s="19"/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</row>
    <row r="453" spans="5:29">
      <c r="E453" s="19"/>
      <c r="F453" s="19"/>
      <c r="G453" s="19"/>
      <c r="H453" s="19"/>
      <c r="I453" s="19"/>
      <c r="J453" s="19"/>
      <c r="K453" s="19"/>
      <c r="L453" s="19"/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</row>
    <row r="454" spans="5:29">
      <c r="E454" s="19"/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</row>
    <row r="455" spans="5:29">
      <c r="E455" s="19"/>
      <c r="F455" s="19"/>
      <c r="G455" s="19"/>
      <c r="H455" s="19"/>
      <c r="I455" s="19"/>
      <c r="J455" s="19"/>
      <c r="K455" s="19"/>
      <c r="L455" s="19"/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</row>
    <row r="456" spans="5:29">
      <c r="E456" s="19"/>
      <c r="F456" s="19"/>
      <c r="G456" s="19"/>
      <c r="H456" s="19"/>
      <c r="I456" s="19"/>
      <c r="J456" s="19"/>
      <c r="K456" s="19"/>
      <c r="L456" s="19"/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</row>
    <row r="457" spans="5:29">
      <c r="E457" s="19"/>
      <c r="F457" s="19"/>
      <c r="G457" s="19"/>
      <c r="H457" s="19"/>
      <c r="I457" s="19"/>
      <c r="J457" s="19"/>
      <c r="K457" s="19"/>
      <c r="L457" s="19"/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</row>
    <row r="458" spans="5:29">
      <c r="E458" s="19"/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</row>
    <row r="459" spans="5:29">
      <c r="E459" s="19"/>
      <c r="F459" s="19"/>
      <c r="G459" s="19"/>
      <c r="H459" s="19"/>
      <c r="I459" s="19"/>
      <c r="J459" s="19"/>
      <c r="K459" s="19"/>
      <c r="L459" s="19"/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</row>
    <row r="460" spans="5:29">
      <c r="E460" s="19"/>
      <c r="F460" s="19"/>
      <c r="G460" s="19"/>
      <c r="H460" s="19"/>
      <c r="I460" s="19"/>
      <c r="J460" s="19"/>
      <c r="K460" s="19"/>
      <c r="L460" s="19"/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</row>
    <row r="461" spans="5:29">
      <c r="E461" s="19"/>
      <c r="F461" s="19"/>
      <c r="G461" s="19"/>
      <c r="H461" s="19"/>
      <c r="I461" s="19"/>
      <c r="J461" s="19"/>
      <c r="K461" s="19"/>
      <c r="L461" s="19"/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</row>
    <row r="462" spans="5:29">
      <c r="E462" s="19"/>
      <c r="F462" s="19"/>
      <c r="G462" s="19"/>
      <c r="H462" s="19"/>
      <c r="I462" s="19"/>
      <c r="J462" s="19"/>
      <c r="K462" s="19"/>
      <c r="L462" s="19"/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</row>
    <row r="463" spans="5:29">
      <c r="E463" s="19"/>
      <c r="F463" s="19"/>
      <c r="G463" s="19"/>
      <c r="H463" s="19"/>
      <c r="I463" s="19"/>
      <c r="J463" s="19"/>
      <c r="K463" s="19"/>
      <c r="L463" s="19"/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</row>
    <row r="464" spans="5:29">
      <c r="E464" s="19"/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</row>
    <row r="465" spans="5:29">
      <c r="E465" s="19"/>
      <c r="F465" s="19"/>
      <c r="G465" s="19"/>
      <c r="H465" s="19"/>
      <c r="I465" s="19"/>
      <c r="J465" s="19"/>
      <c r="K465" s="19"/>
      <c r="L465" s="19"/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</row>
    <row r="466" spans="5:29">
      <c r="E466" s="19"/>
      <c r="F466" s="19"/>
      <c r="G466" s="19"/>
      <c r="H466" s="19"/>
      <c r="I466" s="19"/>
      <c r="J466" s="19"/>
      <c r="K466" s="19"/>
      <c r="L466" s="19"/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</row>
    <row r="467" spans="5:29">
      <c r="E467" s="19"/>
      <c r="F467" s="19"/>
      <c r="G467" s="19"/>
      <c r="H467" s="19"/>
      <c r="I467" s="19"/>
      <c r="J467" s="19"/>
      <c r="K467" s="19"/>
      <c r="L467" s="19"/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</row>
    <row r="468" spans="5:29">
      <c r="E468" s="19"/>
      <c r="F468" s="19"/>
      <c r="G468" s="19"/>
      <c r="H468" s="19"/>
      <c r="I468" s="19"/>
      <c r="J468" s="19"/>
      <c r="K468" s="19"/>
      <c r="L468" s="19"/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</row>
    <row r="469" spans="5:29">
      <c r="E469" s="19"/>
      <c r="F469" s="19"/>
      <c r="G469" s="19"/>
      <c r="H469" s="19"/>
      <c r="I469" s="19"/>
      <c r="J469" s="19"/>
      <c r="K469" s="19"/>
      <c r="L469" s="19"/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</row>
    <row r="470" spans="5:29">
      <c r="E470" s="19"/>
      <c r="F470" s="19"/>
      <c r="G470" s="19"/>
      <c r="H470" s="19"/>
      <c r="I470" s="19"/>
      <c r="J470" s="19"/>
      <c r="K470" s="19"/>
      <c r="L470" s="19"/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</row>
    <row r="471" spans="5:29">
      <c r="E471" s="19"/>
      <c r="F471" s="19"/>
      <c r="G471" s="19"/>
      <c r="H471" s="19"/>
      <c r="I471" s="19"/>
      <c r="J471" s="19"/>
      <c r="K471" s="19"/>
      <c r="L471" s="19"/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</row>
    <row r="472" spans="5:29">
      <c r="E472" s="19"/>
      <c r="F472" s="19"/>
      <c r="G472" s="19"/>
      <c r="H472" s="19"/>
      <c r="I472" s="19"/>
      <c r="J472" s="19"/>
      <c r="K472" s="19"/>
      <c r="L472" s="19"/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</row>
    <row r="473" spans="5:29">
      <c r="E473" s="19"/>
      <c r="F473" s="19"/>
      <c r="G473" s="19"/>
      <c r="H473" s="19"/>
      <c r="I473" s="19"/>
      <c r="J473" s="19"/>
      <c r="K473" s="19"/>
      <c r="L473" s="19"/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</row>
    <row r="474" spans="5:29">
      <c r="E474" s="19"/>
      <c r="F474" s="19"/>
      <c r="G474" s="19"/>
      <c r="H474" s="19"/>
      <c r="I474" s="19"/>
      <c r="J474" s="19"/>
      <c r="K474" s="19"/>
      <c r="L474" s="19"/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</row>
    <row r="475" spans="5:29">
      <c r="E475" s="19"/>
      <c r="F475" s="19"/>
      <c r="G475" s="19"/>
      <c r="H475" s="19"/>
      <c r="I475" s="19"/>
      <c r="J475" s="19"/>
      <c r="K475" s="19"/>
      <c r="L475" s="19"/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</row>
    <row r="476" spans="5:29">
      <c r="E476" s="19"/>
      <c r="F476" s="19"/>
      <c r="G476" s="19"/>
      <c r="H476" s="19"/>
      <c r="I476" s="19"/>
      <c r="J476" s="19"/>
      <c r="K476" s="19"/>
      <c r="L476" s="19"/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</row>
    <row r="477" spans="5:29">
      <c r="E477" s="19"/>
      <c r="F477" s="19"/>
      <c r="G477" s="19"/>
      <c r="H477" s="19"/>
      <c r="I477" s="19"/>
      <c r="J477" s="19"/>
      <c r="K477" s="19"/>
      <c r="L477" s="19"/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</row>
    <row r="478" spans="5:29">
      <c r="E478" s="19"/>
      <c r="F478" s="19"/>
      <c r="G478" s="19"/>
      <c r="H478" s="19"/>
      <c r="I478" s="19"/>
      <c r="J478" s="19"/>
      <c r="K478" s="19"/>
      <c r="L478" s="19"/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</row>
    <row r="479" spans="5:29">
      <c r="E479" s="19"/>
      <c r="F479" s="19"/>
      <c r="G479" s="19"/>
      <c r="H479" s="19"/>
      <c r="I479" s="19"/>
      <c r="J479" s="19"/>
      <c r="K479" s="19"/>
      <c r="L479" s="19"/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</row>
    <row r="480" spans="5:29">
      <c r="E480" s="19"/>
      <c r="F480" s="19"/>
      <c r="G480" s="19"/>
      <c r="H480" s="19"/>
      <c r="I480" s="19"/>
      <c r="J480" s="19"/>
      <c r="K480" s="19"/>
      <c r="L480" s="19"/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</row>
    <row r="481" spans="5:29">
      <c r="E481" s="19"/>
      <c r="F481" s="19"/>
      <c r="G481" s="19"/>
      <c r="H481" s="19"/>
      <c r="I481" s="19"/>
      <c r="J481" s="19"/>
      <c r="K481" s="19"/>
      <c r="L481" s="19"/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</row>
    <row r="482" spans="5:29">
      <c r="E482" s="19"/>
      <c r="F482" s="19"/>
      <c r="G482" s="19"/>
      <c r="H482" s="19"/>
      <c r="I482" s="19"/>
      <c r="J482" s="19"/>
      <c r="K482" s="19"/>
      <c r="L482" s="19"/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</row>
    <row r="483" spans="5:29">
      <c r="E483" s="19"/>
      <c r="F483" s="19"/>
      <c r="G483" s="19"/>
      <c r="H483" s="19"/>
      <c r="I483" s="19"/>
      <c r="J483" s="19"/>
      <c r="K483" s="19"/>
      <c r="L483" s="19"/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</row>
    <row r="484" spans="5:29">
      <c r="E484" s="19"/>
      <c r="F484" s="19"/>
      <c r="G484" s="19"/>
      <c r="H484" s="19"/>
      <c r="I484" s="19"/>
      <c r="J484" s="19"/>
      <c r="K484" s="19"/>
      <c r="L484" s="19"/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</row>
    <row r="485" spans="5:29">
      <c r="E485" s="19"/>
      <c r="F485" s="19"/>
      <c r="G485" s="19"/>
      <c r="H485" s="19"/>
      <c r="I485" s="19"/>
      <c r="J485" s="19"/>
      <c r="K485" s="19"/>
      <c r="L485" s="19"/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</row>
    <row r="486" spans="5:29">
      <c r="E486" s="19"/>
      <c r="F486" s="19"/>
      <c r="G486" s="19"/>
      <c r="H486" s="19"/>
      <c r="I486" s="19"/>
      <c r="J486" s="19"/>
      <c r="K486" s="19"/>
      <c r="L486" s="19"/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</row>
    <row r="487" spans="5:29">
      <c r="E487" s="19"/>
      <c r="F487" s="19"/>
      <c r="G487" s="19"/>
      <c r="H487" s="19"/>
      <c r="I487" s="19"/>
      <c r="J487" s="19"/>
      <c r="K487" s="19"/>
      <c r="L487" s="19"/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</row>
    <row r="488" spans="5:29">
      <c r="E488" s="19"/>
      <c r="F488" s="19"/>
      <c r="G488" s="19"/>
      <c r="H488" s="19"/>
      <c r="I488" s="19"/>
      <c r="J488" s="19"/>
      <c r="K488" s="19"/>
      <c r="L488" s="19"/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</row>
    <row r="489" spans="5:29">
      <c r="E489" s="19"/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</row>
    <row r="490" spans="5:29">
      <c r="E490" s="19"/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</row>
    <row r="491" spans="5:29">
      <c r="E491" s="19"/>
      <c r="F491" s="19"/>
      <c r="G491" s="19"/>
      <c r="H491" s="19"/>
      <c r="I491" s="19"/>
      <c r="J491" s="19"/>
      <c r="K491" s="19"/>
      <c r="L491" s="19"/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</row>
    <row r="492" spans="5:29">
      <c r="E492" s="19"/>
      <c r="F492" s="19"/>
      <c r="G492" s="19"/>
      <c r="H492" s="19"/>
      <c r="I492" s="19"/>
      <c r="J492" s="19"/>
      <c r="K492" s="19"/>
      <c r="L492" s="19"/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</row>
    <row r="493" spans="5:29">
      <c r="E493" s="19"/>
      <c r="F493" s="19"/>
      <c r="G493" s="19"/>
      <c r="H493" s="19"/>
      <c r="I493" s="19"/>
      <c r="J493" s="19"/>
      <c r="K493" s="19"/>
      <c r="L493" s="19"/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</row>
    <row r="494" spans="5:29">
      <c r="E494" s="19"/>
      <c r="F494" s="19"/>
      <c r="G494" s="19"/>
      <c r="H494" s="19"/>
      <c r="I494" s="19"/>
      <c r="J494" s="19"/>
      <c r="K494" s="19"/>
      <c r="L494" s="19"/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</row>
    <row r="495" spans="5:29">
      <c r="E495" s="19"/>
      <c r="F495" s="19"/>
      <c r="G495" s="19"/>
      <c r="H495" s="19"/>
      <c r="I495" s="19"/>
      <c r="J495" s="19"/>
      <c r="K495" s="19"/>
      <c r="L495" s="19"/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</row>
    <row r="496" spans="5:29">
      <c r="E496" s="19"/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</row>
    <row r="497" spans="5:29">
      <c r="E497" s="19"/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</row>
    <row r="498" spans="5:29">
      <c r="E498" s="19"/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</row>
    <row r="499" spans="5:29">
      <c r="E499" s="19"/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</row>
    <row r="500" spans="5:29">
      <c r="E500" s="19"/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</row>
    <row r="501" spans="5:29">
      <c r="E501" s="19"/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</row>
    <row r="502" spans="5:29">
      <c r="E502" s="19"/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</row>
    <row r="503" spans="5:29">
      <c r="E503" s="19"/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</row>
    <row r="504" spans="5:29">
      <c r="E504" s="19"/>
      <c r="F504" s="19"/>
      <c r="G504" s="19"/>
      <c r="H504" s="19"/>
      <c r="I504" s="19"/>
      <c r="J504" s="19"/>
      <c r="K504" s="19"/>
      <c r="L504" s="19"/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</row>
    <row r="505" spans="5:29">
      <c r="E505" s="19"/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</row>
    <row r="506" spans="5:29">
      <c r="E506" s="19"/>
      <c r="F506" s="19"/>
      <c r="G506" s="19"/>
      <c r="H506" s="19"/>
      <c r="I506" s="19"/>
      <c r="J506" s="19"/>
      <c r="K506" s="19"/>
      <c r="L506" s="19"/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</row>
    <row r="507" spans="5:29">
      <c r="E507" s="19"/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</row>
    <row r="508" spans="5:29">
      <c r="E508" s="19"/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</row>
    <row r="509" spans="5:29">
      <c r="E509" s="19"/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</row>
    <row r="510" spans="5:29">
      <c r="E510" s="19"/>
      <c r="F510" s="19"/>
      <c r="G510" s="19"/>
      <c r="H510" s="19"/>
      <c r="I510" s="19"/>
      <c r="J510" s="19"/>
      <c r="K510" s="19"/>
      <c r="L510" s="19"/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</row>
    <row r="511" spans="5:29">
      <c r="E511" s="19"/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</row>
    <row r="512" spans="5:29">
      <c r="E512" s="19"/>
      <c r="F512" s="19"/>
      <c r="G512" s="19"/>
      <c r="H512" s="19"/>
      <c r="I512" s="19"/>
      <c r="J512" s="19"/>
      <c r="K512" s="19"/>
      <c r="L512" s="19"/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</row>
    <row r="513" spans="5:29">
      <c r="E513" s="19"/>
      <c r="F513" s="19"/>
      <c r="G513" s="19"/>
      <c r="H513" s="19"/>
      <c r="I513" s="19"/>
      <c r="J513" s="19"/>
      <c r="K513" s="19"/>
      <c r="L513" s="19"/>
      <c r="M513" s="19"/>
      <c r="N513" s="19"/>
      <c r="O513" s="19"/>
      <c r="P513" s="19"/>
      <c r="Q513" s="19"/>
      <c r="R513" s="19"/>
      <c r="S513" s="19"/>
      <c r="T513" s="19"/>
      <c r="U513" s="19"/>
      <c r="V513" s="19"/>
      <c r="W513" s="19"/>
      <c r="X513" s="19"/>
      <c r="Y513" s="19"/>
      <c r="Z513" s="19"/>
      <c r="AA513" s="19"/>
      <c r="AB513" s="19"/>
      <c r="AC513" s="19"/>
    </row>
    <row r="514" spans="5:29">
      <c r="E514" s="19"/>
      <c r="F514" s="19"/>
      <c r="G514" s="19"/>
      <c r="H514" s="19"/>
      <c r="I514" s="19"/>
      <c r="J514" s="19"/>
      <c r="K514" s="19"/>
      <c r="L514" s="19"/>
      <c r="M514" s="19"/>
      <c r="N514" s="19"/>
      <c r="O514" s="19"/>
      <c r="P514" s="19"/>
      <c r="Q514" s="19"/>
      <c r="R514" s="19"/>
      <c r="S514" s="19"/>
      <c r="T514" s="19"/>
      <c r="U514" s="19"/>
      <c r="V514" s="19"/>
      <c r="W514" s="19"/>
      <c r="X514" s="19"/>
      <c r="Y514" s="19"/>
      <c r="Z514" s="19"/>
      <c r="AA514" s="19"/>
      <c r="AB514" s="19"/>
      <c r="AC514" s="19"/>
    </row>
    <row r="515" spans="5:29">
      <c r="E515" s="19"/>
      <c r="F515" s="19"/>
      <c r="G515" s="19"/>
      <c r="H515" s="19"/>
      <c r="I515" s="19"/>
      <c r="J515" s="19"/>
      <c r="K515" s="19"/>
      <c r="L515" s="19"/>
      <c r="M515" s="19"/>
      <c r="N515" s="19"/>
      <c r="O515" s="19"/>
      <c r="P515" s="19"/>
      <c r="Q515" s="19"/>
      <c r="R515" s="19"/>
      <c r="S515" s="19"/>
      <c r="T515" s="19"/>
      <c r="U515" s="19"/>
      <c r="V515" s="19"/>
      <c r="W515" s="19"/>
      <c r="X515" s="19"/>
      <c r="Y515" s="19"/>
      <c r="Z515" s="19"/>
      <c r="AA515" s="19"/>
      <c r="AB515" s="19"/>
      <c r="AC515" s="19"/>
    </row>
    <row r="516" spans="5:29">
      <c r="E516" s="19"/>
      <c r="F516" s="19"/>
      <c r="G516" s="19"/>
      <c r="H516" s="19"/>
      <c r="I516" s="19"/>
      <c r="J516" s="19"/>
      <c r="K516" s="19"/>
      <c r="L516" s="19"/>
      <c r="M516" s="19"/>
      <c r="N516" s="19"/>
      <c r="O516" s="19"/>
      <c r="P516" s="19"/>
      <c r="Q516" s="19"/>
      <c r="R516" s="19"/>
      <c r="S516" s="19"/>
      <c r="T516" s="19"/>
      <c r="U516" s="19"/>
      <c r="V516" s="19"/>
      <c r="W516" s="19"/>
      <c r="X516" s="19"/>
      <c r="Y516" s="19"/>
      <c r="Z516" s="19"/>
      <c r="AA516" s="19"/>
      <c r="AB516" s="19"/>
      <c r="AC516" s="19"/>
    </row>
    <row r="517" spans="5:29">
      <c r="E517" s="19"/>
      <c r="F517" s="19"/>
      <c r="G517" s="19"/>
      <c r="H517" s="19"/>
      <c r="I517" s="19"/>
      <c r="J517" s="19"/>
      <c r="K517" s="19"/>
      <c r="L517" s="19"/>
      <c r="M517" s="19"/>
      <c r="N517" s="19"/>
      <c r="O517" s="19"/>
      <c r="P517" s="19"/>
      <c r="Q517" s="19"/>
      <c r="R517" s="19"/>
      <c r="S517" s="19"/>
      <c r="T517" s="19"/>
      <c r="U517" s="19"/>
      <c r="V517" s="19"/>
      <c r="W517" s="19"/>
      <c r="X517" s="19"/>
      <c r="Y517" s="19"/>
      <c r="Z517" s="19"/>
      <c r="AA517" s="19"/>
      <c r="AB517" s="19"/>
      <c r="AC517" s="19"/>
    </row>
    <row r="518" spans="5:29">
      <c r="E518" s="19"/>
      <c r="F518" s="19"/>
      <c r="G518" s="19"/>
      <c r="H518" s="19"/>
      <c r="I518" s="19"/>
      <c r="J518" s="19"/>
      <c r="K518" s="19"/>
      <c r="L518" s="19"/>
      <c r="M518" s="19"/>
      <c r="N518" s="19"/>
      <c r="O518" s="19"/>
      <c r="P518" s="19"/>
      <c r="Q518" s="19"/>
      <c r="R518" s="19"/>
      <c r="S518" s="19"/>
      <c r="T518" s="19"/>
      <c r="U518" s="19"/>
      <c r="V518" s="19"/>
      <c r="W518" s="19"/>
      <c r="X518" s="19"/>
      <c r="Y518" s="19"/>
      <c r="Z518" s="19"/>
      <c r="AA518" s="19"/>
      <c r="AB518" s="19"/>
      <c r="AC518" s="19"/>
    </row>
    <row r="519" spans="5:29">
      <c r="E519" s="19"/>
      <c r="F519" s="19"/>
      <c r="G519" s="19"/>
      <c r="H519" s="19"/>
      <c r="I519" s="19"/>
      <c r="J519" s="19"/>
      <c r="K519" s="19"/>
      <c r="L519" s="19"/>
      <c r="M519" s="19"/>
      <c r="N519" s="19"/>
      <c r="O519" s="19"/>
      <c r="P519" s="19"/>
      <c r="Q519" s="19"/>
      <c r="R519" s="19"/>
      <c r="S519" s="19"/>
      <c r="T519" s="19"/>
      <c r="U519" s="19"/>
      <c r="V519" s="19"/>
      <c r="W519" s="19"/>
      <c r="X519" s="19"/>
      <c r="Y519" s="19"/>
      <c r="Z519" s="19"/>
      <c r="AA519" s="19"/>
      <c r="AB519" s="19"/>
      <c r="AC519" s="19"/>
    </row>
    <row r="520" spans="5:29">
      <c r="E520" s="19"/>
      <c r="F520" s="19"/>
      <c r="G520" s="19"/>
      <c r="H520" s="19"/>
      <c r="I520" s="19"/>
      <c r="J520" s="19"/>
      <c r="K520" s="19"/>
      <c r="L520" s="19"/>
      <c r="M520" s="19"/>
      <c r="N520" s="19"/>
      <c r="O520" s="19"/>
      <c r="P520" s="19"/>
      <c r="Q520" s="19"/>
      <c r="R520" s="19"/>
      <c r="S520" s="19"/>
      <c r="T520" s="19"/>
      <c r="U520" s="19"/>
      <c r="V520" s="19"/>
      <c r="W520" s="19"/>
      <c r="X520" s="19"/>
      <c r="Y520" s="19"/>
      <c r="Z520" s="19"/>
      <c r="AA520" s="19"/>
      <c r="AB520" s="19"/>
      <c r="AC520" s="19"/>
    </row>
    <row r="521" spans="5:29">
      <c r="E521" s="19"/>
      <c r="F521" s="19"/>
      <c r="G521" s="19"/>
      <c r="H521" s="19"/>
      <c r="I521" s="19"/>
      <c r="J521" s="19"/>
      <c r="K521" s="19"/>
      <c r="L521" s="19"/>
      <c r="M521" s="19"/>
      <c r="N521" s="19"/>
      <c r="O521" s="19"/>
      <c r="P521" s="19"/>
      <c r="Q521" s="19"/>
      <c r="R521" s="19"/>
      <c r="S521" s="19"/>
      <c r="T521" s="19"/>
      <c r="U521" s="19"/>
      <c r="V521" s="19"/>
      <c r="W521" s="19"/>
      <c r="X521" s="19"/>
      <c r="Y521" s="19"/>
      <c r="Z521" s="19"/>
      <c r="AA521" s="19"/>
      <c r="AB521" s="19"/>
      <c r="AC521" s="19"/>
    </row>
    <row r="522" spans="5:29">
      <c r="E522" s="19"/>
      <c r="F522" s="19"/>
      <c r="G522" s="19"/>
      <c r="H522" s="19"/>
      <c r="I522" s="19"/>
      <c r="J522" s="19"/>
      <c r="K522" s="19"/>
      <c r="L522" s="19"/>
      <c r="M522" s="19"/>
      <c r="N522" s="19"/>
      <c r="O522" s="19"/>
      <c r="P522" s="19"/>
      <c r="Q522" s="19"/>
      <c r="R522" s="19"/>
      <c r="S522" s="19"/>
      <c r="T522" s="19"/>
      <c r="U522" s="19"/>
      <c r="V522" s="19"/>
      <c r="W522" s="19"/>
      <c r="X522" s="19"/>
      <c r="Y522" s="19"/>
      <c r="Z522" s="19"/>
      <c r="AA522" s="19"/>
      <c r="AB522" s="19"/>
      <c r="AC522" s="19"/>
    </row>
    <row r="523" spans="5:29">
      <c r="E523" s="19"/>
      <c r="F523" s="19"/>
      <c r="G523" s="19"/>
      <c r="H523" s="19"/>
      <c r="I523" s="19"/>
      <c r="J523" s="19"/>
      <c r="K523" s="19"/>
      <c r="L523" s="19"/>
      <c r="M523" s="19"/>
      <c r="N523" s="19"/>
      <c r="O523" s="19"/>
      <c r="P523" s="19"/>
      <c r="Q523" s="19"/>
      <c r="R523" s="19"/>
      <c r="S523" s="19"/>
      <c r="T523" s="19"/>
      <c r="U523" s="19"/>
      <c r="V523" s="19"/>
      <c r="W523" s="19"/>
      <c r="X523" s="19"/>
      <c r="Y523" s="19"/>
      <c r="Z523" s="19"/>
      <c r="AA523" s="19"/>
      <c r="AB523" s="19"/>
      <c r="AC523" s="19"/>
    </row>
    <row r="524" spans="5:29">
      <c r="E524" s="19"/>
      <c r="F524" s="19"/>
      <c r="G524" s="19"/>
      <c r="H524" s="19"/>
      <c r="I524" s="19"/>
      <c r="J524" s="19"/>
      <c r="K524" s="19"/>
      <c r="L524" s="19"/>
      <c r="M524" s="19"/>
      <c r="N524" s="19"/>
      <c r="O524" s="19"/>
      <c r="P524" s="19"/>
      <c r="Q524" s="19"/>
      <c r="R524" s="19"/>
      <c r="S524" s="19"/>
      <c r="T524" s="19"/>
      <c r="U524" s="19"/>
      <c r="V524" s="19"/>
      <c r="W524" s="19"/>
      <c r="X524" s="19"/>
      <c r="Y524" s="19"/>
      <c r="Z524" s="19"/>
      <c r="AA524" s="19"/>
      <c r="AB524" s="19"/>
      <c r="AC524" s="19"/>
    </row>
    <row r="525" spans="5:29">
      <c r="E525" s="19"/>
      <c r="F525" s="19"/>
      <c r="G525" s="19"/>
      <c r="H525" s="19"/>
      <c r="I525" s="19"/>
      <c r="J525" s="19"/>
      <c r="K525" s="19"/>
      <c r="L525" s="19"/>
      <c r="M525" s="19"/>
      <c r="N525" s="19"/>
      <c r="O525" s="19"/>
      <c r="P525" s="19"/>
      <c r="Q525" s="19"/>
      <c r="R525" s="19"/>
      <c r="S525" s="19"/>
      <c r="T525" s="19"/>
      <c r="U525" s="19"/>
      <c r="V525" s="19"/>
      <c r="W525" s="19"/>
      <c r="X525" s="19"/>
      <c r="Y525" s="19"/>
      <c r="Z525" s="19"/>
      <c r="AA525" s="19"/>
      <c r="AB525" s="19"/>
      <c r="AC525" s="19"/>
    </row>
    <row r="526" spans="5:29">
      <c r="E526" s="19"/>
      <c r="F526" s="19"/>
      <c r="G526" s="19"/>
      <c r="H526" s="19"/>
      <c r="I526" s="19"/>
      <c r="J526" s="19"/>
      <c r="K526" s="19"/>
      <c r="L526" s="19"/>
      <c r="M526" s="19"/>
      <c r="N526" s="19"/>
      <c r="O526" s="19"/>
      <c r="P526" s="19"/>
      <c r="Q526" s="19"/>
      <c r="R526" s="19"/>
      <c r="S526" s="19"/>
      <c r="T526" s="19"/>
      <c r="U526" s="19"/>
      <c r="V526" s="19"/>
      <c r="W526" s="19"/>
      <c r="X526" s="19"/>
      <c r="Y526" s="19"/>
      <c r="Z526" s="19"/>
      <c r="AA526" s="19"/>
      <c r="AB526" s="19"/>
      <c r="AC526" s="19"/>
    </row>
    <row r="527" spans="5:29">
      <c r="E527" s="19"/>
      <c r="F527" s="19"/>
      <c r="G527" s="19"/>
      <c r="H527" s="19"/>
      <c r="I527" s="19"/>
      <c r="J527" s="19"/>
      <c r="K527" s="19"/>
      <c r="L527" s="19"/>
      <c r="M527" s="19"/>
      <c r="N527" s="19"/>
      <c r="O527" s="19"/>
      <c r="P527" s="19"/>
      <c r="Q527" s="19"/>
      <c r="R527" s="19"/>
      <c r="S527" s="19"/>
      <c r="T527" s="19"/>
      <c r="U527" s="19"/>
      <c r="V527" s="19"/>
      <c r="W527" s="19"/>
      <c r="X527" s="19"/>
      <c r="Y527" s="19"/>
      <c r="Z527" s="19"/>
      <c r="AA527" s="19"/>
      <c r="AB527" s="19"/>
      <c r="AC527" s="19"/>
    </row>
    <row r="528" spans="5:29">
      <c r="E528" s="19"/>
      <c r="F528" s="19"/>
      <c r="G528" s="19"/>
      <c r="H528" s="19"/>
      <c r="I528" s="19"/>
      <c r="J528" s="19"/>
      <c r="K528" s="19"/>
      <c r="L528" s="19"/>
      <c r="M528" s="19"/>
      <c r="N528" s="19"/>
      <c r="O528" s="19"/>
      <c r="P528" s="19"/>
      <c r="Q528" s="19"/>
      <c r="R528" s="19"/>
      <c r="S528" s="19"/>
      <c r="T528" s="19"/>
      <c r="U528" s="19"/>
      <c r="V528" s="19"/>
      <c r="W528" s="19"/>
      <c r="X528" s="19"/>
      <c r="Y528" s="19"/>
      <c r="Z528" s="19"/>
      <c r="AA528" s="19"/>
      <c r="AB528" s="19"/>
      <c r="AC528" s="19"/>
    </row>
    <row r="529" spans="5:29">
      <c r="E529" s="19"/>
      <c r="F529" s="19"/>
      <c r="G529" s="19"/>
      <c r="H529" s="19"/>
      <c r="I529" s="19"/>
      <c r="J529" s="19"/>
      <c r="K529" s="19"/>
      <c r="L529" s="19"/>
      <c r="M529" s="19"/>
      <c r="N529" s="19"/>
      <c r="O529" s="19"/>
      <c r="P529" s="19"/>
      <c r="Q529" s="19"/>
      <c r="R529" s="19"/>
      <c r="S529" s="19"/>
      <c r="T529" s="19"/>
      <c r="U529" s="19"/>
      <c r="V529" s="19"/>
      <c r="W529" s="19"/>
      <c r="X529" s="19"/>
      <c r="Y529" s="19"/>
      <c r="Z529" s="19"/>
      <c r="AA529" s="19"/>
      <c r="AB529" s="19"/>
      <c r="AC529" s="19"/>
    </row>
    <row r="530" spans="5:29">
      <c r="E530" s="19"/>
      <c r="F530" s="19"/>
      <c r="G530" s="19"/>
      <c r="H530" s="19"/>
      <c r="I530" s="19"/>
      <c r="J530" s="19"/>
      <c r="K530" s="19"/>
      <c r="L530" s="19"/>
      <c r="M530" s="19"/>
      <c r="N530" s="19"/>
      <c r="O530" s="19"/>
      <c r="P530" s="19"/>
      <c r="Q530" s="19"/>
      <c r="R530" s="19"/>
      <c r="S530" s="19"/>
      <c r="T530" s="19"/>
      <c r="U530" s="19"/>
      <c r="V530" s="19"/>
      <c r="W530" s="19"/>
      <c r="X530" s="19"/>
      <c r="Y530" s="19"/>
      <c r="Z530" s="19"/>
      <c r="AA530" s="19"/>
      <c r="AB530" s="19"/>
      <c r="AC530" s="19"/>
    </row>
    <row r="531" spans="5:29">
      <c r="E531" s="19"/>
      <c r="F531" s="19"/>
      <c r="G531" s="19"/>
      <c r="H531" s="19"/>
      <c r="I531" s="19"/>
      <c r="J531" s="19"/>
      <c r="K531" s="19"/>
      <c r="L531" s="19"/>
      <c r="M531" s="19"/>
      <c r="N531" s="19"/>
      <c r="O531" s="19"/>
      <c r="P531" s="19"/>
      <c r="Q531" s="19"/>
      <c r="R531" s="19"/>
      <c r="S531" s="19"/>
      <c r="T531" s="19"/>
      <c r="U531" s="19"/>
      <c r="V531" s="19"/>
      <c r="W531" s="19"/>
      <c r="X531" s="19"/>
      <c r="Y531" s="19"/>
      <c r="Z531" s="19"/>
      <c r="AA531" s="19"/>
      <c r="AB531" s="19"/>
      <c r="AC531" s="19"/>
    </row>
    <row r="532" spans="5:29">
      <c r="E532" s="19"/>
      <c r="F532" s="19"/>
      <c r="G532" s="19"/>
      <c r="H532" s="19"/>
      <c r="I532" s="19"/>
      <c r="J532" s="19"/>
      <c r="K532" s="19"/>
      <c r="L532" s="19"/>
      <c r="M532" s="19"/>
      <c r="N532" s="19"/>
      <c r="O532" s="19"/>
      <c r="P532" s="19"/>
      <c r="Q532" s="19"/>
      <c r="R532" s="19"/>
      <c r="S532" s="19"/>
      <c r="T532" s="19"/>
      <c r="U532" s="19"/>
      <c r="V532" s="19"/>
      <c r="W532" s="19"/>
      <c r="X532" s="19"/>
      <c r="Y532" s="19"/>
      <c r="Z532" s="19"/>
      <c r="AA532" s="19"/>
      <c r="AB532" s="19"/>
      <c r="AC532" s="19"/>
    </row>
    <row r="533" spans="5:29">
      <c r="E533" s="19"/>
      <c r="F533" s="19"/>
      <c r="G533" s="19"/>
      <c r="H533" s="19"/>
      <c r="I533" s="19"/>
      <c r="J533" s="19"/>
      <c r="K533" s="19"/>
      <c r="L533" s="19"/>
      <c r="M533" s="19"/>
      <c r="N533" s="19"/>
      <c r="O533" s="19"/>
      <c r="P533" s="19"/>
      <c r="Q533" s="19"/>
      <c r="R533" s="19"/>
      <c r="S533" s="19"/>
      <c r="T533" s="19"/>
      <c r="U533" s="19"/>
      <c r="V533" s="19"/>
      <c r="W533" s="19"/>
      <c r="X533" s="19"/>
      <c r="Y533" s="19"/>
      <c r="Z533" s="19"/>
      <c r="AA533" s="19"/>
      <c r="AB533" s="19"/>
      <c r="AC533" s="19"/>
    </row>
    <row r="534" spans="5:29">
      <c r="E534" s="19"/>
      <c r="F534" s="19"/>
      <c r="G534" s="19"/>
      <c r="H534" s="19"/>
      <c r="I534" s="19"/>
      <c r="J534" s="19"/>
      <c r="K534" s="19"/>
      <c r="L534" s="19"/>
      <c r="M534" s="19"/>
      <c r="N534" s="19"/>
      <c r="O534" s="19"/>
      <c r="P534" s="19"/>
      <c r="Q534" s="19"/>
      <c r="R534" s="19"/>
      <c r="S534" s="19"/>
      <c r="T534" s="19"/>
      <c r="U534" s="19"/>
      <c r="V534" s="19"/>
      <c r="W534" s="19"/>
      <c r="X534" s="19"/>
      <c r="Y534" s="19"/>
      <c r="Z534" s="19"/>
      <c r="AA534" s="19"/>
      <c r="AB534" s="19"/>
      <c r="AC534" s="19"/>
    </row>
    <row r="535" spans="5:29">
      <c r="E535" s="19"/>
      <c r="F535" s="19"/>
      <c r="G535" s="19"/>
      <c r="H535" s="19"/>
      <c r="I535" s="19"/>
      <c r="J535" s="19"/>
      <c r="K535" s="19"/>
      <c r="L535" s="19"/>
      <c r="M535" s="19"/>
      <c r="N535" s="19"/>
      <c r="O535" s="19"/>
      <c r="P535" s="19"/>
      <c r="Q535" s="19"/>
      <c r="R535" s="19"/>
      <c r="S535" s="19"/>
      <c r="T535" s="19"/>
      <c r="U535" s="19"/>
      <c r="V535" s="19"/>
      <c r="W535" s="19"/>
      <c r="X535" s="19"/>
      <c r="Y535" s="19"/>
      <c r="Z535" s="19"/>
      <c r="AA535" s="19"/>
      <c r="AB535" s="19"/>
      <c r="AC535" s="19"/>
    </row>
    <row r="536" spans="5:29">
      <c r="E536" s="19"/>
      <c r="F536" s="19"/>
      <c r="G536" s="19"/>
      <c r="H536" s="19"/>
      <c r="I536" s="19"/>
      <c r="J536" s="19"/>
      <c r="K536" s="19"/>
      <c r="L536" s="19"/>
      <c r="M536" s="19"/>
      <c r="N536" s="19"/>
      <c r="O536" s="19"/>
      <c r="P536" s="19"/>
      <c r="Q536" s="19"/>
      <c r="R536" s="19"/>
      <c r="S536" s="19"/>
      <c r="T536" s="19"/>
      <c r="U536" s="19"/>
      <c r="V536" s="19"/>
      <c r="W536" s="19"/>
      <c r="X536" s="19"/>
      <c r="Y536" s="19"/>
      <c r="Z536" s="19"/>
      <c r="AA536" s="19"/>
      <c r="AB536" s="19"/>
      <c r="AC536" s="19"/>
    </row>
    <row r="537" spans="5:29">
      <c r="E537" s="19"/>
      <c r="F537" s="19"/>
      <c r="G537" s="19"/>
      <c r="H537" s="19"/>
      <c r="I537" s="19"/>
      <c r="J537" s="19"/>
      <c r="K537" s="19"/>
      <c r="L537" s="19"/>
      <c r="M537" s="19"/>
      <c r="N537" s="19"/>
      <c r="O537" s="19"/>
      <c r="P537" s="19"/>
      <c r="Q537" s="19"/>
      <c r="R537" s="19"/>
      <c r="S537" s="19"/>
      <c r="T537" s="19"/>
      <c r="U537" s="19"/>
      <c r="V537" s="19"/>
      <c r="W537" s="19"/>
      <c r="X537" s="19"/>
      <c r="Y537" s="19"/>
      <c r="Z537" s="19"/>
      <c r="AA537" s="19"/>
      <c r="AB537" s="19"/>
      <c r="AC537" s="19"/>
    </row>
    <row r="538" spans="5:29">
      <c r="E538" s="19"/>
      <c r="F538" s="19"/>
      <c r="G538" s="19"/>
      <c r="H538" s="19"/>
      <c r="I538" s="19"/>
      <c r="J538" s="19"/>
      <c r="K538" s="19"/>
      <c r="L538" s="19"/>
      <c r="M538" s="19"/>
      <c r="N538" s="19"/>
      <c r="O538" s="19"/>
      <c r="P538" s="19"/>
      <c r="Q538" s="19"/>
      <c r="R538" s="19"/>
      <c r="S538" s="19"/>
      <c r="T538" s="19"/>
      <c r="U538" s="19"/>
      <c r="V538" s="19"/>
      <c r="W538" s="19"/>
      <c r="X538" s="19"/>
      <c r="Y538" s="19"/>
      <c r="Z538" s="19"/>
      <c r="AA538" s="19"/>
      <c r="AB538" s="19"/>
      <c r="AC538" s="19"/>
    </row>
    <row r="539" spans="5:29">
      <c r="E539" s="19"/>
      <c r="F539" s="19"/>
      <c r="G539" s="19"/>
      <c r="H539" s="19"/>
      <c r="I539" s="19"/>
      <c r="J539" s="19"/>
      <c r="K539" s="19"/>
      <c r="L539" s="19"/>
      <c r="M539" s="19"/>
      <c r="N539" s="19"/>
      <c r="O539" s="19"/>
      <c r="P539" s="19"/>
      <c r="Q539" s="19"/>
      <c r="R539" s="19"/>
      <c r="S539" s="19"/>
      <c r="T539" s="19"/>
      <c r="U539" s="19"/>
      <c r="V539" s="19"/>
      <c r="W539" s="19"/>
      <c r="X539" s="19"/>
      <c r="Y539" s="19"/>
      <c r="Z539" s="19"/>
      <c r="AA539" s="19"/>
      <c r="AB539" s="19"/>
      <c r="AC539" s="19"/>
    </row>
    <row r="540" spans="5:29">
      <c r="E540" s="19"/>
      <c r="F540" s="19"/>
      <c r="G540" s="19"/>
      <c r="H540" s="19"/>
      <c r="I540" s="19"/>
      <c r="J540" s="19"/>
      <c r="K540" s="19"/>
      <c r="L540" s="19"/>
      <c r="M540" s="19"/>
      <c r="N540" s="19"/>
      <c r="O540" s="19"/>
      <c r="P540" s="19"/>
      <c r="Q540" s="19"/>
      <c r="R540" s="19"/>
      <c r="S540" s="19"/>
      <c r="T540" s="19"/>
      <c r="U540" s="19"/>
      <c r="V540" s="19"/>
      <c r="W540" s="19"/>
      <c r="X540" s="19"/>
      <c r="Y540" s="19"/>
      <c r="Z540" s="19"/>
      <c r="AA540" s="19"/>
      <c r="AB540" s="19"/>
      <c r="AC540" s="19"/>
    </row>
    <row r="541" spans="5:29">
      <c r="E541" s="19"/>
      <c r="F541" s="19"/>
      <c r="G541" s="19"/>
      <c r="H541" s="19"/>
      <c r="I541" s="19"/>
      <c r="J541" s="19"/>
      <c r="K541" s="19"/>
      <c r="L541" s="19"/>
      <c r="M541" s="19"/>
      <c r="N541" s="19"/>
      <c r="O541" s="19"/>
      <c r="P541" s="19"/>
      <c r="Q541" s="19"/>
      <c r="R541" s="19"/>
      <c r="S541" s="19"/>
      <c r="T541" s="19"/>
      <c r="U541" s="19"/>
      <c r="V541" s="19"/>
      <c r="W541" s="19"/>
      <c r="X541" s="19"/>
      <c r="Y541" s="19"/>
      <c r="Z541" s="19"/>
      <c r="AA541" s="19"/>
      <c r="AB541" s="19"/>
      <c r="AC541" s="19"/>
    </row>
    <row r="542" spans="5:29">
      <c r="E542" s="19"/>
      <c r="F542" s="19"/>
      <c r="G542" s="19"/>
      <c r="H542" s="19"/>
      <c r="I542" s="19"/>
      <c r="J542" s="19"/>
      <c r="K542" s="19"/>
      <c r="L542" s="19"/>
      <c r="M542" s="19"/>
      <c r="N542" s="19"/>
      <c r="O542" s="19"/>
      <c r="P542" s="19"/>
      <c r="Q542" s="19"/>
      <c r="R542" s="19"/>
      <c r="S542" s="19"/>
      <c r="T542" s="19"/>
      <c r="U542" s="19"/>
      <c r="V542" s="19"/>
      <c r="W542" s="19"/>
      <c r="X542" s="19"/>
      <c r="Y542" s="19"/>
      <c r="Z542" s="19"/>
      <c r="AA542" s="19"/>
      <c r="AB542" s="19"/>
      <c r="AC542" s="19"/>
    </row>
    <row r="543" spans="5:29">
      <c r="E543" s="19"/>
      <c r="F543" s="19"/>
      <c r="G543" s="19"/>
      <c r="H543" s="19"/>
      <c r="I543" s="19"/>
      <c r="J543" s="19"/>
      <c r="K543" s="19"/>
      <c r="L543" s="19"/>
      <c r="M543" s="19"/>
      <c r="N543" s="19"/>
      <c r="O543" s="19"/>
      <c r="P543" s="19"/>
      <c r="Q543" s="19"/>
      <c r="R543" s="19"/>
      <c r="S543" s="19"/>
      <c r="T543" s="19"/>
      <c r="U543" s="19"/>
      <c r="V543" s="19"/>
      <c r="W543" s="19"/>
      <c r="X543" s="19"/>
      <c r="Y543" s="19"/>
      <c r="Z543" s="19"/>
      <c r="AA543" s="19"/>
      <c r="AB543" s="19"/>
      <c r="AC543" s="19"/>
    </row>
    <row r="544" spans="5:29">
      <c r="E544" s="19"/>
      <c r="F544" s="19"/>
      <c r="G544" s="19"/>
      <c r="H544" s="19"/>
      <c r="I544" s="19"/>
      <c r="J544" s="19"/>
      <c r="K544" s="19"/>
      <c r="L544" s="19"/>
      <c r="M544" s="19"/>
      <c r="N544" s="19"/>
      <c r="O544" s="19"/>
      <c r="P544" s="19"/>
      <c r="Q544" s="19"/>
      <c r="R544" s="19"/>
      <c r="S544" s="19"/>
      <c r="T544" s="19"/>
      <c r="U544" s="19"/>
      <c r="V544" s="19"/>
      <c r="W544" s="19"/>
      <c r="X544" s="19"/>
      <c r="Y544" s="19"/>
      <c r="Z544" s="19"/>
      <c r="AA544" s="19"/>
      <c r="AB544" s="19"/>
      <c r="AC544" s="19"/>
    </row>
    <row r="545" spans="5:29">
      <c r="E545" s="19"/>
      <c r="F545" s="19"/>
      <c r="G545" s="19"/>
      <c r="H545" s="19"/>
      <c r="I545" s="19"/>
      <c r="J545" s="19"/>
      <c r="K545" s="19"/>
      <c r="L545" s="19"/>
      <c r="M545" s="19"/>
      <c r="N545" s="19"/>
      <c r="O545" s="19"/>
      <c r="P545" s="19"/>
      <c r="Q545" s="19"/>
      <c r="R545" s="19"/>
      <c r="S545" s="19"/>
      <c r="T545" s="19"/>
      <c r="U545" s="19"/>
      <c r="V545" s="19"/>
      <c r="W545" s="19"/>
      <c r="X545" s="19"/>
      <c r="Y545" s="19"/>
      <c r="Z545" s="19"/>
      <c r="AA545" s="19"/>
      <c r="AB545" s="19"/>
      <c r="AC545" s="19"/>
    </row>
    <row r="546" spans="5:29">
      <c r="E546" s="19"/>
      <c r="F546" s="19"/>
      <c r="G546" s="19"/>
      <c r="H546" s="19"/>
      <c r="I546" s="19"/>
      <c r="J546" s="19"/>
      <c r="K546" s="19"/>
      <c r="L546" s="19"/>
      <c r="M546" s="19"/>
      <c r="N546" s="19"/>
      <c r="O546" s="19"/>
      <c r="P546" s="19"/>
      <c r="Q546" s="19"/>
      <c r="R546" s="19"/>
      <c r="S546" s="19"/>
      <c r="T546" s="19"/>
      <c r="U546" s="19"/>
      <c r="V546" s="19"/>
      <c r="W546" s="19"/>
      <c r="X546" s="19"/>
      <c r="Y546" s="19"/>
      <c r="Z546" s="19"/>
      <c r="AA546" s="19"/>
      <c r="AB546" s="19"/>
      <c r="AC546" s="19"/>
    </row>
    <row r="547" spans="5:29">
      <c r="E547" s="19"/>
      <c r="F547" s="19"/>
      <c r="G547" s="19"/>
      <c r="H547" s="19"/>
      <c r="I547" s="19"/>
      <c r="J547" s="19"/>
      <c r="K547" s="19"/>
      <c r="L547" s="19"/>
      <c r="M547" s="19"/>
      <c r="N547" s="19"/>
      <c r="O547" s="19"/>
      <c r="P547" s="19"/>
      <c r="Q547" s="19"/>
      <c r="R547" s="19"/>
      <c r="S547" s="19"/>
      <c r="T547" s="19"/>
      <c r="U547" s="19"/>
      <c r="V547" s="19"/>
      <c r="W547" s="19"/>
      <c r="X547" s="19"/>
      <c r="Y547" s="19"/>
      <c r="Z547" s="19"/>
      <c r="AA547" s="19"/>
      <c r="AB547" s="19"/>
      <c r="AC547" s="19"/>
    </row>
    <row r="548" spans="5:29">
      <c r="E548" s="19"/>
      <c r="F548" s="19"/>
      <c r="G548" s="19"/>
      <c r="H548" s="19"/>
      <c r="I548" s="19"/>
      <c r="J548" s="19"/>
      <c r="K548" s="19"/>
      <c r="L548" s="19"/>
      <c r="M548" s="19"/>
      <c r="N548" s="19"/>
      <c r="O548" s="19"/>
      <c r="P548" s="19"/>
      <c r="Q548" s="19"/>
      <c r="R548" s="19"/>
      <c r="S548" s="19"/>
      <c r="T548" s="19"/>
      <c r="U548" s="19"/>
      <c r="V548" s="19"/>
      <c r="W548" s="19"/>
      <c r="X548" s="19"/>
      <c r="Y548" s="19"/>
      <c r="Z548" s="19"/>
      <c r="AA548" s="19"/>
      <c r="AB548" s="19"/>
      <c r="AC548" s="19"/>
    </row>
    <row r="549" spans="5:29">
      <c r="E549" s="19"/>
      <c r="F549" s="19"/>
      <c r="G549" s="19"/>
      <c r="H549" s="19"/>
      <c r="I549" s="19"/>
      <c r="J549" s="19"/>
      <c r="K549" s="19"/>
      <c r="L549" s="19"/>
      <c r="M549" s="19"/>
      <c r="N549" s="19"/>
      <c r="O549" s="19"/>
      <c r="P549" s="19"/>
      <c r="Q549" s="19"/>
      <c r="R549" s="19"/>
      <c r="S549" s="19"/>
      <c r="T549" s="19"/>
      <c r="U549" s="19"/>
      <c r="V549" s="19"/>
      <c r="W549" s="19"/>
      <c r="X549" s="19"/>
      <c r="Y549" s="19"/>
      <c r="Z549" s="19"/>
      <c r="AA549" s="19"/>
      <c r="AB549" s="19"/>
      <c r="AC549" s="19"/>
    </row>
    <row r="550" spans="5:29">
      <c r="E550" s="19"/>
      <c r="F550" s="19"/>
      <c r="G550" s="19"/>
      <c r="H550" s="19"/>
      <c r="I550" s="19"/>
      <c r="J550" s="19"/>
      <c r="K550" s="19"/>
      <c r="L550" s="19"/>
      <c r="M550" s="19"/>
      <c r="N550" s="19"/>
      <c r="O550" s="19"/>
      <c r="P550" s="19"/>
      <c r="Q550" s="19"/>
      <c r="R550" s="19"/>
      <c r="S550" s="19"/>
      <c r="T550" s="19"/>
      <c r="U550" s="19"/>
      <c r="V550" s="19"/>
      <c r="W550" s="19"/>
      <c r="X550" s="19"/>
      <c r="Y550" s="19"/>
      <c r="Z550" s="19"/>
      <c r="AA550" s="19"/>
      <c r="AB550" s="19"/>
      <c r="AC550" s="19"/>
    </row>
    <row r="551" spans="5:29">
      <c r="E551" s="19"/>
      <c r="F551" s="19"/>
      <c r="G551" s="19"/>
      <c r="H551" s="19"/>
      <c r="I551" s="19"/>
      <c r="J551" s="19"/>
      <c r="K551" s="19"/>
      <c r="L551" s="19"/>
      <c r="M551" s="19"/>
      <c r="N551" s="19"/>
      <c r="O551" s="19"/>
      <c r="P551" s="19"/>
      <c r="Q551" s="19"/>
      <c r="R551" s="19"/>
      <c r="S551" s="19"/>
      <c r="T551" s="19"/>
      <c r="U551" s="19"/>
      <c r="V551" s="19"/>
      <c r="W551" s="19"/>
      <c r="X551" s="19"/>
      <c r="Y551" s="19"/>
      <c r="Z551" s="19"/>
      <c r="AA551" s="19"/>
      <c r="AB551" s="19"/>
      <c r="AC551" s="19"/>
    </row>
    <row r="552" spans="5:29">
      <c r="E552" s="19"/>
      <c r="F552" s="19"/>
      <c r="G552" s="19"/>
      <c r="H552" s="19"/>
      <c r="I552" s="19"/>
      <c r="J552" s="19"/>
      <c r="K552" s="19"/>
      <c r="L552" s="19"/>
      <c r="M552" s="19"/>
      <c r="N552" s="19"/>
      <c r="O552" s="19"/>
      <c r="P552" s="19"/>
      <c r="Q552" s="19"/>
      <c r="R552" s="19"/>
      <c r="S552" s="19"/>
      <c r="T552" s="19"/>
      <c r="U552" s="19"/>
      <c r="V552" s="19"/>
      <c r="W552" s="19"/>
      <c r="X552" s="19"/>
      <c r="Y552" s="19"/>
      <c r="Z552" s="19"/>
      <c r="AA552" s="19"/>
      <c r="AB552" s="19"/>
      <c r="AC552" s="19"/>
    </row>
    <row r="553" spans="5:29">
      <c r="E553" s="19"/>
      <c r="F553" s="19"/>
      <c r="G553" s="19"/>
      <c r="H553" s="19"/>
      <c r="I553" s="19"/>
      <c r="J553" s="19"/>
      <c r="K553" s="19"/>
      <c r="L553" s="19"/>
      <c r="M553" s="19"/>
      <c r="N553" s="19"/>
      <c r="O553" s="19"/>
      <c r="P553" s="19"/>
      <c r="Q553" s="19"/>
      <c r="R553" s="19"/>
      <c r="S553" s="19"/>
      <c r="T553" s="19"/>
      <c r="U553" s="19"/>
      <c r="V553" s="19"/>
      <c r="W553" s="19"/>
      <c r="X553" s="19"/>
      <c r="Y553" s="19"/>
      <c r="Z553" s="19"/>
      <c r="AA553" s="19"/>
      <c r="AB553" s="19"/>
      <c r="AC553" s="19"/>
    </row>
    <row r="554" spans="5:29">
      <c r="E554" s="19"/>
      <c r="F554" s="19"/>
      <c r="G554" s="19"/>
      <c r="H554" s="19"/>
      <c r="I554" s="19"/>
      <c r="J554" s="19"/>
      <c r="K554" s="19"/>
      <c r="L554" s="19"/>
      <c r="M554" s="19"/>
      <c r="N554" s="19"/>
      <c r="O554" s="19"/>
      <c r="P554" s="19"/>
      <c r="Q554" s="19"/>
      <c r="R554" s="19"/>
      <c r="S554" s="19"/>
      <c r="T554" s="19"/>
      <c r="U554" s="19"/>
      <c r="V554" s="19"/>
      <c r="W554" s="19"/>
      <c r="X554" s="19"/>
      <c r="Y554" s="19"/>
      <c r="Z554" s="19"/>
      <c r="AA554" s="19"/>
      <c r="AB554" s="19"/>
      <c r="AC554" s="19"/>
    </row>
    <row r="555" spans="5:29">
      <c r="E555" s="19"/>
      <c r="F555" s="19"/>
      <c r="G555" s="19"/>
      <c r="H555" s="19"/>
      <c r="I555" s="19"/>
      <c r="J555" s="19"/>
      <c r="K555" s="19"/>
      <c r="L555" s="19"/>
      <c r="M555" s="19"/>
      <c r="N555" s="19"/>
      <c r="O555" s="19"/>
      <c r="P555" s="19"/>
      <c r="Q555" s="19"/>
      <c r="R555" s="19"/>
      <c r="S555" s="19"/>
      <c r="T555" s="19"/>
      <c r="U555" s="19"/>
      <c r="V555" s="19"/>
      <c r="W555" s="19"/>
      <c r="X555" s="19"/>
      <c r="Y555" s="19"/>
      <c r="Z555" s="19"/>
      <c r="AA555" s="19"/>
      <c r="AB555" s="19"/>
      <c r="AC555" s="19"/>
    </row>
    <row r="556" spans="5:29">
      <c r="E556" s="19"/>
      <c r="F556" s="19"/>
      <c r="G556" s="19"/>
      <c r="H556" s="19"/>
      <c r="I556" s="19"/>
      <c r="J556" s="19"/>
      <c r="K556" s="19"/>
      <c r="L556" s="19"/>
      <c r="M556" s="19"/>
      <c r="N556" s="19"/>
      <c r="O556" s="19"/>
      <c r="P556" s="19"/>
      <c r="Q556" s="19"/>
      <c r="R556" s="19"/>
      <c r="S556" s="19"/>
      <c r="T556" s="19"/>
      <c r="U556" s="19"/>
      <c r="V556" s="19"/>
      <c r="W556" s="19"/>
      <c r="X556" s="19"/>
      <c r="Y556" s="19"/>
      <c r="Z556" s="19"/>
      <c r="AA556" s="19"/>
      <c r="AB556" s="19"/>
      <c r="AC556" s="19"/>
    </row>
    <row r="557" spans="5:29">
      <c r="E557" s="19"/>
      <c r="F557" s="19"/>
      <c r="G557" s="19"/>
      <c r="H557" s="19"/>
      <c r="I557" s="19"/>
      <c r="J557" s="19"/>
      <c r="K557" s="19"/>
      <c r="L557" s="19"/>
      <c r="M557" s="19"/>
      <c r="N557" s="19"/>
      <c r="O557" s="19"/>
      <c r="P557" s="19"/>
      <c r="Q557" s="19"/>
      <c r="R557" s="19"/>
      <c r="S557" s="19"/>
      <c r="T557" s="19"/>
      <c r="U557" s="19"/>
      <c r="V557" s="19"/>
      <c r="W557" s="19"/>
      <c r="X557" s="19"/>
      <c r="Y557" s="19"/>
      <c r="Z557" s="19"/>
      <c r="AA557" s="19"/>
      <c r="AB557" s="19"/>
      <c r="AC557" s="19"/>
    </row>
    <row r="558" spans="5:29">
      <c r="E558" s="19"/>
      <c r="F558" s="19"/>
      <c r="G558" s="19"/>
      <c r="H558" s="19"/>
      <c r="I558" s="19"/>
      <c r="J558" s="19"/>
      <c r="K558" s="19"/>
      <c r="L558" s="19"/>
      <c r="M558" s="19"/>
      <c r="N558" s="19"/>
      <c r="O558" s="19"/>
      <c r="P558" s="19"/>
      <c r="Q558" s="19"/>
      <c r="R558" s="19"/>
      <c r="S558" s="19"/>
      <c r="T558" s="19"/>
      <c r="U558" s="19"/>
      <c r="V558" s="19"/>
      <c r="W558" s="19"/>
      <c r="X558" s="19"/>
      <c r="Y558" s="19"/>
      <c r="Z558" s="19"/>
      <c r="AA558" s="19"/>
      <c r="AB558" s="19"/>
      <c r="AC558" s="19"/>
    </row>
    <row r="559" spans="5:29">
      <c r="E559" s="19"/>
      <c r="F559" s="19"/>
      <c r="G559" s="19"/>
      <c r="H559" s="19"/>
      <c r="I559" s="19"/>
      <c r="J559" s="19"/>
      <c r="K559" s="19"/>
      <c r="L559" s="19"/>
      <c r="M559" s="19"/>
      <c r="N559" s="19"/>
      <c r="O559" s="19"/>
      <c r="P559" s="19"/>
      <c r="Q559" s="19"/>
      <c r="R559" s="19"/>
      <c r="S559" s="19"/>
      <c r="T559" s="19"/>
      <c r="U559" s="19"/>
      <c r="V559" s="19"/>
      <c r="W559" s="19"/>
      <c r="X559" s="19"/>
      <c r="Y559" s="19"/>
      <c r="Z559" s="19"/>
      <c r="AA559" s="19"/>
      <c r="AB559" s="19"/>
      <c r="AC559" s="19"/>
    </row>
    <row r="560" spans="5:29">
      <c r="E560" s="19"/>
      <c r="F560" s="19"/>
      <c r="G560" s="19"/>
      <c r="H560" s="19"/>
      <c r="I560" s="19"/>
      <c r="J560" s="19"/>
      <c r="K560" s="19"/>
      <c r="L560" s="19"/>
      <c r="M560" s="19"/>
      <c r="N560" s="19"/>
      <c r="O560" s="19"/>
      <c r="P560" s="19"/>
      <c r="Q560" s="19"/>
      <c r="R560" s="19"/>
      <c r="S560" s="19"/>
      <c r="T560" s="19"/>
      <c r="U560" s="19"/>
      <c r="V560" s="19"/>
      <c r="W560" s="19"/>
      <c r="X560" s="19"/>
      <c r="Y560" s="19"/>
      <c r="Z560" s="19"/>
      <c r="AA560" s="19"/>
      <c r="AB560" s="19"/>
      <c r="AC560" s="19"/>
    </row>
    <row r="561" spans="5:29">
      <c r="E561" s="19"/>
      <c r="F561" s="19"/>
      <c r="G561" s="19"/>
      <c r="H561" s="19"/>
      <c r="I561" s="19"/>
      <c r="J561" s="19"/>
      <c r="K561" s="19"/>
      <c r="L561" s="19"/>
      <c r="M561" s="19"/>
      <c r="N561" s="19"/>
      <c r="O561" s="19"/>
      <c r="P561" s="19"/>
      <c r="Q561" s="19"/>
      <c r="R561" s="19"/>
      <c r="S561" s="19"/>
      <c r="T561" s="19"/>
      <c r="U561" s="19"/>
      <c r="V561" s="19"/>
      <c r="W561" s="19"/>
      <c r="X561" s="19"/>
      <c r="Y561" s="19"/>
      <c r="Z561" s="19"/>
      <c r="AA561" s="19"/>
      <c r="AB561" s="19"/>
      <c r="AC561" s="19"/>
    </row>
    <row r="562" spans="5:29">
      <c r="E562" s="19"/>
      <c r="F562" s="19"/>
      <c r="G562" s="19"/>
      <c r="H562" s="19"/>
      <c r="I562" s="19"/>
      <c r="J562" s="19"/>
      <c r="K562" s="19"/>
      <c r="L562" s="19"/>
      <c r="M562" s="19"/>
      <c r="N562" s="19"/>
      <c r="O562" s="19"/>
      <c r="P562" s="19"/>
      <c r="Q562" s="19"/>
      <c r="R562" s="19"/>
      <c r="S562" s="19"/>
      <c r="T562" s="19"/>
      <c r="U562" s="19"/>
      <c r="V562" s="19"/>
      <c r="W562" s="19"/>
      <c r="X562" s="19"/>
      <c r="Y562" s="19"/>
      <c r="Z562" s="19"/>
      <c r="AA562" s="19"/>
      <c r="AB562" s="19"/>
      <c r="AC562" s="19"/>
    </row>
    <row r="563" spans="5:29">
      <c r="E563" s="19"/>
      <c r="F563" s="19"/>
      <c r="G563" s="19"/>
      <c r="H563" s="19"/>
      <c r="I563" s="19"/>
      <c r="J563" s="19"/>
      <c r="K563" s="19"/>
      <c r="L563" s="19"/>
      <c r="M563" s="19"/>
      <c r="N563" s="19"/>
      <c r="O563" s="19"/>
      <c r="P563" s="19"/>
      <c r="Q563" s="19"/>
      <c r="R563" s="19"/>
      <c r="S563" s="19"/>
      <c r="T563" s="19"/>
      <c r="U563" s="19"/>
      <c r="V563" s="19"/>
      <c r="W563" s="19"/>
      <c r="X563" s="19"/>
      <c r="Y563" s="19"/>
      <c r="Z563" s="19"/>
      <c r="AA563" s="19"/>
      <c r="AB563" s="19"/>
      <c r="AC563" s="19"/>
    </row>
    <row r="564" spans="5:29">
      <c r="E564" s="19"/>
      <c r="F564" s="19"/>
      <c r="G564" s="19"/>
      <c r="H564" s="19"/>
      <c r="I564" s="19"/>
      <c r="J564" s="19"/>
      <c r="K564" s="19"/>
      <c r="L564" s="19"/>
      <c r="M564" s="19"/>
      <c r="N564" s="19"/>
      <c r="O564" s="19"/>
      <c r="P564" s="19"/>
      <c r="Q564" s="19"/>
      <c r="R564" s="19"/>
      <c r="S564" s="19"/>
      <c r="T564" s="19"/>
      <c r="U564" s="19"/>
      <c r="V564" s="19"/>
      <c r="W564" s="19"/>
      <c r="X564" s="19"/>
      <c r="Y564" s="19"/>
      <c r="Z564" s="19"/>
      <c r="AA564" s="19"/>
      <c r="AB564" s="19"/>
      <c r="AC564" s="19"/>
    </row>
    <row r="565" spans="5:29">
      <c r="E565" s="19"/>
      <c r="F565" s="19"/>
      <c r="G565" s="19"/>
      <c r="H565" s="19"/>
      <c r="I565" s="19"/>
      <c r="J565" s="19"/>
      <c r="K565" s="19"/>
      <c r="L565" s="19"/>
      <c r="M565" s="19"/>
      <c r="N565" s="19"/>
      <c r="O565" s="19"/>
      <c r="P565" s="19"/>
      <c r="Q565" s="19"/>
      <c r="R565" s="19"/>
      <c r="S565" s="19"/>
      <c r="T565" s="19"/>
      <c r="U565" s="19"/>
      <c r="V565" s="19"/>
      <c r="W565" s="19"/>
      <c r="X565" s="19"/>
      <c r="Y565" s="19"/>
      <c r="Z565" s="19"/>
      <c r="AA565" s="19"/>
      <c r="AB565" s="19"/>
      <c r="AC565" s="19"/>
    </row>
    <row r="566" spans="5:29">
      <c r="E566" s="19"/>
      <c r="F566" s="19"/>
      <c r="G566" s="19"/>
      <c r="H566" s="19"/>
      <c r="I566" s="19"/>
      <c r="J566" s="19"/>
      <c r="K566" s="19"/>
      <c r="L566" s="19"/>
      <c r="M566" s="19"/>
      <c r="N566" s="19"/>
      <c r="O566" s="19"/>
      <c r="P566" s="19"/>
      <c r="Q566" s="19"/>
      <c r="R566" s="19"/>
      <c r="S566" s="19"/>
      <c r="T566" s="19"/>
      <c r="U566" s="19"/>
      <c r="V566" s="19"/>
      <c r="W566" s="19"/>
      <c r="X566" s="19"/>
      <c r="Y566" s="19"/>
      <c r="Z566" s="19"/>
      <c r="AA566" s="19"/>
      <c r="AB566" s="19"/>
      <c r="AC566" s="19"/>
    </row>
    <row r="567" spans="5:29">
      <c r="E567" s="19"/>
      <c r="F567" s="19"/>
      <c r="G567" s="19"/>
      <c r="H567" s="19"/>
      <c r="I567" s="19"/>
      <c r="J567" s="19"/>
      <c r="K567" s="19"/>
      <c r="L567" s="19"/>
      <c r="M567" s="19"/>
      <c r="N567" s="19"/>
      <c r="O567" s="19"/>
      <c r="P567" s="19"/>
      <c r="Q567" s="19"/>
      <c r="R567" s="19"/>
      <c r="S567" s="19"/>
      <c r="T567" s="19"/>
      <c r="U567" s="19"/>
      <c r="V567" s="19"/>
      <c r="W567" s="19"/>
      <c r="X567" s="19"/>
      <c r="Y567" s="19"/>
      <c r="Z567" s="19"/>
      <c r="AA567" s="19"/>
      <c r="AB567" s="19"/>
      <c r="AC567" s="19"/>
    </row>
    <row r="568" spans="5:29">
      <c r="E568" s="19"/>
      <c r="F568" s="19"/>
      <c r="G568" s="19"/>
      <c r="H568" s="19"/>
      <c r="I568" s="19"/>
      <c r="J568" s="19"/>
      <c r="K568" s="19"/>
      <c r="L568" s="19"/>
      <c r="M568" s="19"/>
      <c r="N568" s="19"/>
      <c r="O568" s="19"/>
      <c r="P568" s="19"/>
      <c r="Q568" s="19"/>
      <c r="R568" s="19"/>
      <c r="S568" s="19"/>
      <c r="T568" s="19"/>
      <c r="U568" s="19"/>
      <c r="V568" s="19"/>
      <c r="W568" s="19"/>
      <c r="X568" s="19"/>
      <c r="Y568" s="19"/>
      <c r="Z568" s="19"/>
      <c r="AA568" s="19"/>
      <c r="AB568" s="19"/>
      <c r="AC568" s="19"/>
    </row>
    <row r="569" spans="5:29">
      <c r="E569" s="19"/>
      <c r="F569" s="19"/>
      <c r="G569" s="19"/>
      <c r="H569" s="19"/>
      <c r="I569" s="19"/>
      <c r="J569" s="19"/>
      <c r="K569" s="19"/>
      <c r="L569" s="19"/>
      <c r="M569" s="19"/>
      <c r="N569" s="19"/>
      <c r="O569" s="19"/>
      <c r="P569" s="19"/>
      <c r="Q569" s="19"/>
      <c r="R569" s="19"/>
      <c r="S569" s="19"/>
      <c r="T569" s="19"/>
      <c r="U569" s="19"/>
      <c r="V569" s="19"/>
      <c r="W569" s="19"/>
      <c r="X569" s="19"/>
      <c r="Y569" s="19"/>
      <c r="Z569" s="19"/>
      <c r="AA569" s="19"/>
      <c r="AB569" s="19"/>
      <c r="AC569" s="19"/>
    </row>
    <row r="570" spans="5:29">
      <c r="E570" s="19"/>
      <c r="F570" s="19"/>
      <c r="G570" s="19"/>
      <c r="H570" s="19"/>
      <c r="I570" s="19"/>
      <c r="J570" s="19"/>
      <c r="K570" s="19"/>
      <c r="L570" s="19"/>
      <c r="M570" s="19"/>
      <c r="N570" s="19"/>
      <c r="O570" s="19"/>
      <c r="P570" s="19"/>
      <c r="Q570" s="19"/>
      <c r="R570" s="19"/>
      <c r="S570" s="19"/>
      <c r="T570" s="19"/>
      <c r="U570" s="19"/>
      <c r="V570" s="19"/>
      <c r="W570" s="19"/>
      <c r="X570" s="19"/>
      <c r="Y570" s="19"/>
      <c r="Z570" s="19"/>
      <c r="AA570" s="19"/>
      <c r="AB570" s="19"/>
      <c r="AC570" s="19"/>
    </row>
    <row r="571" spans="5:29">
      <c r="E571" s="19"/>
      <c r="F571" s="19"/>
      <c r="G571" s="19"/>
      <c r="H571" s="19"/>
      <c r="I571" s="19"/>
      <c r="J571" s="19"/>
      <c r="K571" s="19"/>
      <c r="L571" s="19"/>
      <c r="M571" s="19"/>
      <c r="N571" s="19"/>
      <c r="O571" s="19"/>
      <c r="P571" s="19"/>
      <c r="Q571" s="19"/>
      <c r="R571" s="19"/>
      <c r="S571" s="19"/>
      <c r="T571" s="19"/>
      <c r="U571" s="19"/>
      <c r="V571" s="19"/>
      <c r="W571" s="19"/>
      <c r="X571" s="19"/>
      <c r="Y571" s="19"/>
      <c r="Z571" s="19"/>
      <c r="AA571" s="19"/>
      <c r="AB571" s="19"/>
      <c r="AC571" s="19"/>
    </row>
    <row r="572" spans="5:29">
      <c r="E572" s="19"/>
      <c r="F572" s="19"/>
      <c r="G572" s="19"/>
      <c r="H572" s="19"/>
      <c r="I572" s="19"/>
      <c r="J572" s="19"/>
      <c r="K572" s="19"/>
      <c r="L572" s="19"/>
      <c r="M572" s="19"/>
      <c r="N572" s="19"/>
      <c r="O572" s="19"/>
      <c r="P572" s="19"/>
      <c r="Q572" s="19"/>
      <c r="R572" s="19"/>
      <c r="S572" s="19"/>
      <c r="T572" s="19"/>
      <c r="U572" s="19"/>
      <c r="V572" s="19"/>
      <c r="W572" s="19"/>
      <c r="X572" s="19"/>
      <c r="Y572" s="19"/>
      <c r="Z572" s="19"/>
      <c r="AA572" s="19"/>
      <c r="AB572" s="19"/>
      <c r="AC572" s="19"/>
    </row>
    <row r="573" spans="5:29">
      <c r="E573" s="19"/>
      <c r="F573" s="19"/>
      <c r="G573" s="19"/>
      <c r="H573" s="19"/>
      <c r="I573" s="19"/>
      <c r="J573" s="19"/>
      <c r="K573" s="19"/>
      <c r="L573" s="19"/>
      <c r="M573" s="19"/>
      <c r="N573" s="19"/>
      <c r="O573" s="19"/>
      <c r="P573" s="19"/>
      <c r="Q573" s="19"/>
      <c r="R573" s="19"/>
      <c r="S573" s="19"/>
      <c r="T573" s="19"/>
      <c r="U573" s="19"/>
      <c r="V573" s="19"/>
      <c r="W573" s="19"/>
      <c r="X573" s="19"/>
      <c r="Y573" s="19"/>
      <c r="Z573" s="19"/>
      <c r="AA573" s="19"/>
      <c r="AB573" s="19"/>
      <c r="AC573" s="19"/>
    </row>
    <row r="574" spans="5:29">
      <c r="E574" s="19"/>
      <c r="F574" s="19"/>
      <c r="G574" s="19"/>
      <c r="H574" s="19"/>
      <c r="I574" s="19"/>
      <c r="J574" s="19"/>
      <c r="K574" s="19"/>
      <c r="L574" s="19"/>
      <c r="M574" s="19"/>
      <c r="N574" s="19"/>
      <c r="O574" s="19"/>
      <c r="P574" s="19"/>
      <c r="Q574" s="19"/>
      <c r="R574" s="19"/>
      <c r="S574" s="19"/>
      <c r="T574" s="19"/>
      <c r="U574" s="19"/>
      <c r="V574" s="19"/>
      <c r="W574" s="19"/>
      <c r="X574" s="19"/>
      <c r="Y574" s="19"/>
      <c r="Z574" s="19"/>
      <c r="AA574" s="19"/>
      <c r="AB574" s="19"/>
      <c r="AC574" s="19"/>
    </row>
    <row r="575" spans="5:29">
      <c r="E575" s="19"/>
      <c r="F575" s="19"/>
      <c r="G575" s="19"/>
      <c r="H575" s="19"/>
      <c r="I575" s="19"/>
      <c r="J575" s="19"/>
      <c r="K575" s="19"/>
      <c r="L575" s="19"/>
      <c r="M575" s="19"/>
      <c r="N575" s="19"/>
      <c r="O575" s="19"/>
      <c r="P575" s="19"/>
      <c r="Q575" s="19"/>
      <c r="R575" s="19"/>
      <c r="S575" s="19"/>
      <c r="T575" s="19"/>
      <c r="U575" s="19"/>
      <c r="V575" s="19"/>
      <c r="W575" s="19"/>
      <c r="X575" s="19"/>
      <c r="Y575" s="19"/>
      <c r="Z575" s="19"/>
      <c r="AA575" s="19"/>
      <c r="AB575" s="19"/>
      <c r="AC575" s="19"/>
    </row>
    <row r="576" spans="5:29">
      <c r="E576" s="19"/>
      <c r="F576" s="19"/>
      <c r="G576" s="19"/>
      <c r="H576" s="19"/>
      <c r="I576" s="19"/>
      <c r="J576" s="19"/>
      <c r="K576" s="19"/>
      <c r="L576" s="19"/>
      <c r="M576" s="19"/>
      <c r="N576" s="19"/>
      <c r="O576" s="19"/>
      <c r="P576" s="19"/>
      <c r="Q576" s="19"/>
      <c r="R576" s="19"/>
      <c r="S576" s="19"/>
      <c r="T576" s="19"/>
      <c r="U576" s="19"/>
      <c r="V576" s="19"/>
      <c r="W576" s="19"/>
      <c r="X576" s="19"/>
      <c r="Y576" s="19"/>
      <c r="Z576" s="19"/>
      <c r="AA576" s="19"/>
      <c r="AB576" s="19"/>
      <c r="AC576" s="19"/>
    </row>
    <row r="577" spans="5:29">
      <c r="E577" s="19"/>
      <c r="F577" s="19"/>
      <c r="G577" s="19"/>
      <c r="H577" s="19"/>
      <c r="I577" s="19"/>
      <c r="J577" s="19"/>
      <c r="K577" s="19"/>
      <c r="L577" s="19"/>
      <c r="M577" s="19"/>
      <c r="N577" s="19"/>
      <c r="O577" s="19"/>
      <c r="P577" s="19"/>
      <c r="Q577" s="19"/>
      <c r="R577" s="19"/>
      <c r="S577" s="19"/>
      <c r="T577" s="19"/>
      <c r="U577" s="19"/>
      <c r="V577" s="19"/>
      <c r="W577" s="19"/>
      <c r="X577" s="19"/>
      <c r="Y577" s="19"/>
      <c r="Z577" s="19"/>
      <c r="AA577" s="19"/>
      <c r="AB577" s="19"/>
      <c r="AC577" s="19"/>
    </row>
    <row r="578" spans="5:29">
      <c r="E578" s="19"/>
      <c r="F578" s="19"/>
      <c r="G578" s="19"/>
      <c r="H578" s="19"/>
      <c r="I578" s="19"/>
      <c r="J578" s="19"/>
      <c r="K578" s="19"/>
      <c r="L578" s="19"/>
      <c r="M578" s="19"/>
      <c r="N578" s="19"/>
      <c r="O578" s="19"/>
      <c r="P578" s="19"/>
      <c r="Q578" s="19"/>
      <c r="R578" s="19"/>
      <c r="S578" s="19"/>
      <c r="T578" s="19"/>
      <c r="U578" s="19"/>
      <c r="V578" s="19"/>
      <c r="W578" s="19"/>
      <c r="X578" s="19"/>
      <c r="Y578" s="19"/>
      <c r="Z578" s="19"/>
      <c r="AA578" s="19"/>
      <c r="AB578" s="19"/>
      <c r="AC578" s="19"/>
    </row>
    <row r="579" spans="5:29">
      <c r="E579" s="19"/>
      <c r="F579" s="19"/>
      <c r="G579" s="19"/>
      <c r="H579" s="19"/>
      <c r="I579" s="19"/>
      <c r="J579" s="19"/>
      <c r="K579" s="19"/>
      <c r="L579" s="19"/>
      <c r="M579" s="19"/>
      <c r="N579" s="19"/>
      <c r="O579" s="19"/>
      <c r="P579" s="19"/>
      <c r="Q579" s="19"/>
      <c r="R579" s="19"/>
      <c r="S579" s="19"/>
      <c r="T579" s="19"/>
      <c r="U579" s="19"/>
      <c r="V579" s="19"/>
      <c r="W579" s="19"/>
      <c r="X579" s="19"/>
      <c r="Y579" s="19"/>
      <c r="Z579" s="19"/>
      <c r="AA579" s="19"/>
      <c r="AB579" s="19"/>
      <c r="AC579" s="19"/>
    </row>
    <row r="580" spans="5:29">
      <c r="E580" s="19"/>
      <c r="F580" s="19"/>
      <c r="G580" s="19"/>
      <c r="H580" s="19"/>
      <c r="I580" s="19"/>
      <c r="J580" s="19"/>
      <c r="K580" s="19"/>
      <c r="L580" s="19"/>
      <c r="M580" s="19"/>
      <c r="N580" s="19"/>
      <c r="O580" s="19"/>
      <c r="P580" s="19"/>
      <c r="Q580" s="19"/>
      <c r="R580" s="19"/>
      <c r="S580" s="19"/>
      <c r="T580" s="19"/>
      <c r="U580" s="19"/>
      <c r="V580" s="19"/>
      <c r="W580" s="19"/>
      <c r="X580" s="19"/>
      <c r="Y580" s="19"/>
      <c r="Z580" s="19"/>
      <c r="AA580" s="19"/>
      <c r="AB580" s="19"/>
      <c r="AC580" s="19"/>
    </row>
    <row r="581" spans="5:29">
      <c r="E581" s="19"/>
      <c r="F581" s="19"/>
      <c r="G581" s="19"/>
      <c r="H581" s="19"/>
      <c r="I581" s="19"/>
      <c r="J581" s="19"/>
      <c r="K581" s="19"/>
      <c r="L581" s="19"/>
      <c r="M581" s="19"/>
      <c r="N581" s="19"/>
      <c r="O581" s="19"/>
      <c r="P581" s="19"/>
      <c r="Q581" s="19"/>
      <c r="R581" s="19"/>
      <c r="S581" s="19"/>
      <c r="T581" s="19"/>
      <c r="U581" s="19"/>
      <c r="V581" s="19"/>
      <c r="W581" s="19"/>
      <c r="X581" s="19"/>
      <c r="Y581" s="19"/>
      <c r="Z581" s="19"/>
      <c r="AA581" s="19"/>
      <c r="AB581" s="19"/>
      <c r="AC581" s="19"/>
    </row>
    <row r="582" spans="5:29">
      <c r="E582" s="19"/>
      <c r="F582" s="19"/>
      <c r="G582" s="19"/>
      <c r="H582" s="19"/>
      <c r="I582" s="19"/>
      <c r="J582" s="19"/>
      <c r="K582" s="19"/>
      <c r="L582" s="19"/>
      <c r="M582" s="19"/>
      <c r="N582" s="19"/>
      <c r="O582" s="19"/>
      <c r="P582" s="19"/>
      <c r="Q582" s="19"/>
      <c r="R582" s="19"/>
      <c r="S582" s="19"/>
      <c r="T582" s="19"/>
      <c r="U582" s="19"/>
      <c r="V582" s="19"/>
      <c r="W582" s="19"/>
      <c r="X582" s="19"/>
      <c r="Y582" s="19"/>
      <c r="Z582" s="19"/>
      <c r="AA582" s="19"/>
      <c r="AB582" s="19"/>
      <c r="AC582" s="19"/>
    </row>
    <row r="583" spans="5:29">
      <c r="E583" s="19"/>
      <c r="F583" s="19"/>
      <c r="G583" s="19"/>
      <c r="H583" s="19"/>
      <c r="I583" s="19"/>
      <c r="J583" s="19"/>
      <c r="K583" s="19"/>
      <c r="L583" s="19"/>
      <c r="M583" s="19"/>
      <c r="N583" s="19"/>
      <c r="O583" s="19"/>
      <c r="P583" s="19"/>
      <c r="Q583" s="19"/>
      <c r="R583" s="19"/>
      <c r="S583" s="19"/>
      <c r="T583" s="19"/>
      <c r="U583" s="19"/>
      <c r="V583" s="19"/>
      <c r="W583" s="19"/>
      <c r="X583" s="19"/>
      <c r="Y583" s="19"/>
      <c r="Z583" s="19"/>
      <c r="AA583" s="19"/>
      <c r="AB583" s="19"/>
      <c r="AC583" s="19"/>
    </row>
    <row r="584" spans="5:29">
      <c r="E584" s="19"/>
      <c r="F584" s="19"/>
      <c r="G584" s="19"/>
      <c r="H584" s="19"/>
      <c r="I584" s="19"/>
      <c r="J584" s="19"/>
      <c r="K584" s="19"/>
      <c r="L584" s="19"/>
      <c r="M584" s="19"/>
      <c r="N584" s="19"/>
      <c r="O584" s="19"/>
      <c r="P584" s="19"/>
      <c r="Q584" s="19"/>
      <c r="R584" s="19"/>
      <c r="S584" s="19"/>
      <c r="T584" s="19"/>
      <c r="U584" s="19"/>
      <c r="V584" s="19"/>
      <c r="W584" s="19"/>
      <c r="X584" s="19"/>
      <c r="Y584" s="19"/>
      <c r="Z584" s="19"/>
      <c r="AA584" s="19"/>
      <c r="AB584" s="19"/>
      <c r="AC584" s="19"/>
    </row>
    <row r="585" spans="5:29">
      <c r="E585" s="19"/>
      <c r="F585" s="19"/>
      <c r="G585" s="19"/>
      <c r="H585" s="19"/>
      <c r="I585" s="19"/>
      <c r="J585" s="19"/>
      <c r="K585" s="19"/>
      <c r="L585" s="19"/>
      <c r="M585" s="19"/>
      <c r="N585" s="19"/>
      <c r="O585" s="19"/>
      <c r="P585" s="19"/>
      <c r="Q585" s="19"/>
      <c r="R585" s="19"/>
      <c r="S585" s="19"/>
      <c r="T585" s="19"/>
      <c r="U585" s="19"/>
      <c r="V585" s="19"/>
      <c r="W585" s="19"/>
      <c r="X585" s="19"/>
      <c r="Y585" s="19"/>
      <c r="Z585" s="19"/>
      <c r="AA585" s="19"/>
      <c r="AB585" s="19"/>
      <c r="AC585" s="19"/>
    </row>
    <row r="586" spans="5:29">
      <c r="E586" s="19"/>
      <c r="F586" s="19"/>
      <c r="G586" s="19"/>
      <c r="H586" s="19"/>
      <c r="I586" s="19"/>
      <c r="J586" s="19"/>
      <c r="K586" s="19"/>
      <c r="L586" s="19"/>
      <c r="M586" s="19"/>
      <c r="N586" s="19"/>
      <c r="O586" s="19"/>
      <c r="P586" s="19"/>
      <c r="Q586" s="19"/>
      <c r="R586" s="19"/>
      <c r="S586" s="19"/>
      <c r="T586" s="19"/>
      <c r="U586" s="19"/>
      <c r="V586" s="19"/>
      <c r="W586" s="19"/>
      <c r="X586" s="19"/>
      <c r="Y586" s="19"/>
      <c r="Z586" s="19"/>
      <c r="AA586" s="19"/>
      <c r="AB586" s="19"/>
      <c r="AC586" s="19"/>
    </row>
    <row r="587" spans="5:29">
      <c r="E587" s="19"/>
      <c r="F587" s="19"/>
      <c r="G587" s="19"/>
      <c r="H587" s="19"/>
      <c r="I587" s="19"/>
      <c r="J587" s="19"/>
      <c r="K587" s="19"/>
      <c r="L587" s="19"/>
      <c r="M587" s="19"/>
      <c r="N587" s="19"/>
      <c r="O587" s="19"/>
      <c r="P587" s="19"/>
      <c r="Q587" s="19"/>
      <c r="R587" s="19"/>
      <c r="S587" s="19"/>
      <c r="T587" s="19"/>
      <c r="U587" s="19"/>
      <c r="V587" s="19"/>
      <c r="W587" s="19"/>
      <c r="X587" s="19"/>
      <c r="Y587" s="19"/>
      <c r="Z587" s="19"/>
      <c r="AA587" s="19"/>
      <c r="AB587" s="19"/>
      <c r="AC587" s="19"/>
    </row>
    <row r="588" spans="5:29">
      <c r="E588" s="19"/>
      <c r="F588" s="19"/>
      <c r="G588" s="19"/>
      <c r="H588" s="19"/>
      <c r="I588" s="19"/>
      <c r="J588" s="19"/>
      <c r="K588" s="19"/>
      <c r="L588" s="19"/>
      <c r="M588" s="19"/>
      <c r="N588" s="19"/>
      <c r="O588" s="19"/>
      <c r="P588" s="19"/>
      <c r="Q588" s="19"/>
      <c r="R588" s="19"/>
      <c r="S588" s="19"/>
      <c r="T588" s="19"/>
      <c r="U588" s="19"/>
      <c r="V588" s="19"/>
      <c r="W588" s="19"/>
      <c r="X588" s="19"/>
      <c r="Y588" s="19"/>
      <c r="Z588" s="19"/>
      <c r="AA588" s="19"/>
      <c r="AB588" s="19"/>
      <c r="AC588" s="19"/>
    </row>
    <row r="589" spans="5:29">
      <c r="E589" s="19"/>
      <c r="F589" s="19"/>
      <c r="G589" s="19"/>
      <c r="H589" s="19"/>
      <c r="I589" s="19"/>
      <c r="J589" s="19"/>
      <c r="K589" s="19"/>
      <c r="L589" s="19"/>
      <c r="M589" s="19"/>
      <c r="N589" s="19"/>
      <c r="O589" s="19"/>
      <c r="P589" s="19"/>
      <c r="Q589" s="19"/>
      <c r="R589" s="19"/>
      <c r="S589" s="19"/>
      <c r="T589" s="19"/>
      <c r="U589" s="19"/>
      <c r="V589" s="19"/>
      <c r="W589" s="19"/>
      <c r="X589" s="19"/>
      <c r="Y589" s="19"/>
      <c r="Z589" s="19"/>
      <c r="AA589" s="19"/>
      <c r="AB589" s="19"/>
      <c r="AC589" s="19"/>
    </row>
    <row r="590" spans="5:29">
      <c r="E590" s="19"/>
      <c r="F590" s="19"/>
      <c r="G590" s="19"/>
      <c r="H590" s="19"/>
      <c r="I590" s="19"/>
      <c r="J590" s="19"/>
      <c r="K590" s="19"/>
      <c r="L590" s="19"/>
      <c r="M590" s="19"/>
      <c r="N590" s="19"/>
      <c r="O590" s="19"/>
      <c r="P590" s="19"/>
      <c r="Q590" s="19"/>
      <c r="R590" s="19"/>
      <c r="S590" s="19"/>
      <c r="T590" s="19"/>
      <c r="U590" s="19"/>
      <c r="V590" s="19"/>
      <c r="W590" s="19"/>
      <c r="X590" s="19"/>
      <c r="Y590" s="19"/>
      <c r="Z590" s="19"/>
      <c r="AA590" s="19"/>
      <c r="AB590" s="19"/>
      <c r="AC590" s="19"/>
    </row>
    <row r="591" spans="5:29">
      <c r="E591" s="19"/>
      <c r="F591" s="19"/>
      <c r="G591" s="19"/>
      <c r="H591" s="19"/>
      <c r="I591" s="19"/>
      <c r="J591" s="19"/>
      <c r="K591" s="19"/>
      <c r="L591" s="19"/>
      <c r="M591" s="19"/>
      <c r="N591" s="19"/>
      <c r="O591" s="19"/>
      <c r="P591" s="19"/>
      <c r="Q591" s="19"/>
      <c r="R591" s="19"/>
      <c r="S591" s="19"/>
      <c r="T591" s="19"/>
      <c r="U591" s="19"/>
      <c r="V591" s="19"/>
      <c r="W591" s="19"/>
      <c r="X591" s="19"/>
      <c r="Y591" s="19"/>
      <c r="Z591" s="19"/>
      <c r="AA591" s="19"/>
      <c r="AB591" s="19"/>
      <c r="AC591" s="19"/>
    </row>
    <row r="592" spans="5:29">
      <c r="E592" s="19"/>
      <c r="F592" s="19"/>
      <c r="G592" s="19"/>
      <c r="H592" s="19"/>
      <c r="I592" s="19"/>
      <c r="J592" s="19"/>
      <c r="K592" s="19"/>
      <c r="L592" s="19"/>
      <c r="M592" s="19"/>
      <c r="N592" s="19"/>
      <c r="O592" s="19"/>
      <c r="P592" s="19"/>
      <c r="Q592" s="19"/>
      <c r="R592" s="19"/>
      <c r="S592" s="19"/>
      <c r="T592" s="19"/>
      <c r="U592" s="19"/>
      <c r="V592" s="19"/>
      <c r="W592" s="19"/>
      <c r="X592" s="19"/>
      <c r="Y592" s="19"/>
      <c r="Z592" s="19"/>
      <c r="AA592" s="19"/>
      <c r="AB592" s="19"/>
      <c r="AC592" s="19"/>
    </row>
    <row r="593" spans="5:29">
      <c r="E593" s="19"/>
      <c r="F593" s="19"/>
      <c r="G593" s="19"/>
      <c r="H593" s="19"/>
      <c r="I593" s="19"/>
      <c r="J593" s="19"/>
      <c r="K593" s="19"/>
      <c r="L593" s="19"/>
      <c r="M593" s="19"/>
      <c r="N593" s="19"/>
      <c r="O593" s="19"/>
      <c r="P593" s="19"/>
      <c r="Q593" s="19"/>
      <c r="R593" s="19"/>
      <c r="S593" s="19"/>
      <c r="T593" s="19"/>
      <c r="U593" s="19"/>
      <c r="V593" s="19"/>
      <c r="W593" s="19"/>
      <c r="X593" s="19"/>
      <c r="Y593" s="19"/>
      <c r="Z593" s="19"/>
      <c r="AA593" s="19"/>
      <c r="AB593" s="19"/>
      <c r="AC593" s="19"/>
    </row>
    <row r="594" spans="5:29">
      <c r="E594" s="19"/>
      <c r="F594" s="19"/>
      <c r="G594" s="19"/>
      <c r="H594" s="19"/>
      <c r="I594" s="19"/>
      <c r="J594" s="19"/>
      <c r="K594" s="19"/>
      <c r="L594" s="19"/>
      <c r="M594" s="19"/>
      <c r="N594" s="19"/>
      <c r="O594" s="19"/>
      <c r="P594" s="19"/>
      <c r="Q594" s="19"/>
      <c r="R594" s="19"/>
      <c r="S594" s="19"/>
      <c r="T594" s="19"/>
      <c r="U594" s="19"/>
      <c r="V594" s="19"/>
      <c r="W594" s="19"/>
      <c r="X594" s="19"/>
      <c r="Y594" s="19"/>
      <c r="Z594" s="19"/>
      <c r="AA594" s="19"/>
      <c r="AB594" s="19"/>
      <c r="AC594" s="19"/>
    </row>
    <row r="595" spans="5:29">
      <c r="E595" s="19"/>
      <c r="F595" s="19"/>
      <c r="G595" s="19"/>
      <c r="H595" s="19"/>
      <c r="I595" s="19"/>
      <c r="J595" s="19"/>
      <c r="K595" s="19"/>
      <c r="L595" s="19"/>
      <c r="M595" s="19"/>
      <c r="N595" s="19"/>
      <c r="O595" s="19"/>
      <c r="P595" s="19"/>
      <c r="Q595" s="19"/>
      <c r="R595" s="19"/>
      <c r="S595" s="19"/>
      <c r="T595" s="19"/>
      <c r="U595" s="19"/>
      <c r="V595" s="19"/>
      <c r="W595" s="19"/>
      <c r="X595" s="19"/>
      <c r="Y595" s="19"/>
      <c r="Z595" s="19"/>
      <c r="AA595" s="19"/>
      <c r="AB595" s="19"/>
      <c r="AC595" s="19"/>
    </row>
    <row r="596" spans="5:29">
      <c r="E596" s="19"/>
      <c r="F596" s="19"/>
      <c r="G596" s="19"/>
      <c r="H596" s="19"/>
      <c r="I596" s="19"/>
      <c r="J596" s="19"/>
      <c r="K596" s="19"/>
      <c r="L596" s="19"/>
      <c r="M596" s="19"/>
      <c r="N596" s="19"/>
      <c r="O596" s="19"/>
      <c r="P596" s="19"/>
      <c r="Q596" s="19"/>
      <c r="R596" s="19"/>
      <c r="S596" s="19"/>
      <c r="T596" s="19"/>
      <c r="U596" s="19"/>
      <c r="V596" s="19"/>
      <c r="W596" s="19"/>
      <c r="X596" s="19"/>
      <c r="Y596" s="19"/>
      <c r="Z596" s="19"/>
      <c r="AA596" s="19"/>
      <c r="AB596" s="19"/>
      <c r="AC596" s="19"/>
    </row>
    <row r="597" spans="5:29">
      <c r="E597" s="19"/>
      <c r="F597" s="19"/>
      <c r="G597" s="19"/>
      <c r="H597" s="19"/>
      <c r="I597" s="19"/>
      <c r="J597" s="19"/>
      <c r="K597" s="19"/>
      <c r="L597" s="19"/>
      <c r="M597" s="19"/>
      <c r="N597" s="19"/>
      <c r="O597" s="19"/>
      <c r="P597" s="19"/>
      <c r="Q597" s="19"/>
      <c r="R597" s="19"/>
      <c r="S597" s="19"/>
      <c r="T597" s="19"/>
      <c r="U597" s="19"/>
      <c r="V597" s="19"/>
      <c r="W597" s="19"/>
      <c r="X597" s="19"/>
      <c r="Y597" s="19"/>
      <c r="Z597" s="19"/>
      <c r="AA597" s="19"/>
      <c r="AB597" s="19"/>
      <c r="AC597" s="19"/>
    </row>
    <row r="598" spans="5:29">
      <c r="E598" s="19"/>
      <c r="F598" s="19"/>
      <c r="G598" s="19"/>
      <c r="H598" s="19"/>
      <c r="I598" s="19"/>
      <c r="J598" s="19"/>
      <c r="K598" s="19"/>
      <c r="L598" s="19"/>
      <c r="M598" s="19"/>
      <c r="N598" s="19"/>
      <c r="O598" s="19"/>
      <c r="P598" s="19"/>
      <c r="Q598" s="19"/>
      <c r="R598" s="19"/>
      <c r="S598" s="19"/>
      <c r="T598" s="19"/>
      <c r="U598" s="19"/>
      <c r="V598" s="19"/>
      <c r="W598" s="19"/>
      <c r="X598" s="19"/>
      <c r="Y598" s="19"/>
      <c r="Z598" s="19"/>
      <c r="AA598" s="19"/>
      <c r="AB598" s="19"/>
      <c r="AC598" s="19"/>
    </row>
    <row r="599" spans="5:29">
      <c r="E599" s="19"/>
      <c r="F599" s="19"/>
      <c r="G599" s="19"/>
      <c r="H599" s="19"/>
      <c r="I599" s="19"/>
      <c r="J599" s="19"/>
      <c r="K599" s="19"/>
      <c r="L599" s="19"/>
      <c r="M599" s="19"/>
      <c r="N599" s="19"/>
      <c r="O599" s="19"/>
      <c r="P599" s="19"/>
      <c r="Q599" s="19"/>
      <c r="R599" s="19"/>
      <c r="S599" s="19"/>
      <c r="T599" s="19"/>
      <c r="U599" s="19"/>
      <c r="V599" s="19"/>
      <c r="W599" s="19"/>
      <c r="X599" s="19"/>
      <c r="Y599" s="19"/>
      <c r="Z599" s="19"/>
      <c r="AA599" s="19"/>
      <c r="AB599" s="19"/>
      <c r="AC599" s="19"/>
    </row>
    <row r="600" spans="5:29">
      <c r="E600" s="19"/>
      <c r="F600" s="19"/>
      <c r="G600" s="19"/>
      <c r="H600" s="19"/>
      <c r="I600" s="19"/>
      <c r="J600" s="19"/>
      <c r="K600" s="19"/>
      <c r="L600" s="19"/>
      <c r="M600" s="19"/>
      <c r="N600" s="19"/>
      <c r="O600" s="19"/>
      <c r="P600" s="19"/>
      <c r="Q600" s="19"/>
      <c r="R600" s="19"/>
      <c r="S600" s="19"/>
      <c r="T600" s="19"/>
      <c r="U600" s="19"/>
      <c r="V600" s="19"/>
      <c r="W600" s="19"/>
      <c r="X600" s="19"/>
      <c r="Y600" s="19"/>
      <c r="Z600" s="19"/>
      <c r="AA600" s="19"/>
      <c r="AB600" s="19"/>
      <c r="AC600" s="19"/>
    </row>
    <row r="601" spans="5:29">
      <c r="E601" s="19"/>
      <c r="F601" s="19"/>
      <c r="G601" s="19"/>
      <c r="H601" s="19"/>
      <c r="I601" s="19"/>
      <c r="J601" s="19"/>
      <c r="K601" s="19"/>
      <c r="L601" s="19"/>
      <c r="M601" s="19"/>
      <c r="N601" s="19"/>
      <c r="O601" s="19"/>
      <c r="P601" s="19"/>
      <c r="Q601" s="19"/>
      <c r="R601" s="19"/>
      <c r="S601" s="19"/>
      <c r="T601" s="19"/>
      <c r="U601" s="19"/>
      <c r="V601" s="19"/>
      <c r="W601" s="19"/>
      <c r="X601" s="19"/>
      <c r="Y601" s="19"/>
      <c r="Z601" s="19"/>
      <c r="AA601" s="19"/>
      <c r="AB601" s="19"/>
      <c r="AC601" s="19"/>
    </row>
    <row r="602" spans="5:29">
      <c r="E602" s="19"/>
      <c r="F602" s="19"/>
      <c r="G602" s="19"/>
      <c r="H602" s="19"/>
      <c r="I602" s="19"/>
      <c r="J602" s="19"/>
      <c r="K602" s="19"/>
      <c r="L602" s="19"/>
      <c r="M602" s="19"/>
      <c r="N602" s="19"/>
      <c r="O602" s="19"/>
      <c r="P602" s="19"/>
      <c r="Q602" s="19"/>
      <c r="R602" s="19"/>
      <c r="S602" s="19"/>
      <c r="T602" s="19"/>
      <c r="U602" s="19"/>
      <c r="V602" s="19"/>
      <c r="W602" s="19"/>
      <c r="X602" s="19"/>
      <c r="Y602" s="19"/>
      <c r="Z602" s="19"/>
      <c r="AA602" s="19"/>
      <c r="AB602" s="19"/>
      <c r="AC602" s="19"/>
    </row>
    <row r="603" spans="5:29">
      <c r="E603" s="19"/>
      <c r="F603" s="19"/>
      <c r="G603" s="19"/>
      <c r="H603" s="19"/>
      <c r="I603" s="19"/>
      <c r="J603" s="19"/>
      <c r="K603" s="19"/>
      <c r="L603" s="19"/>
      <c r="M603" s="19"/>
      <c r="N603" s="19"/>
      <c r="O603" s="19"/>
      <c r="P603" s="19"/>
      <c r="Q603" s="19"/>
      <c r="R603" s="19"/>
      <c r="S603" s="19"/>
      <c r="T603" s="19"/>
      <c r="U603" s="19"/>
      <c r="V603" s="19"/>
      <c r="W603" s="19"/>
      <c r="X603" s="19"/>
      <c r="Y603" s="19"/>
      <c r="Z603" s="19"/>
      <c r="AA603" s="19"/>
      <c r="AB603" s="19"/>
      <c r="AC603" s="19"/>
    </row>
    <row r="604" spans="5:29">
      <c r="E604" s="19"/>
      <c r="F604" s="19"/>
      <c r="G604" s="19"/>
      <c r="H604" s="19"/>
      <c r="I604" s="19"/>
      <c r="J604" s="19"/>
      <c r="K604" s="19"/>
      <c r="L604" s="19"/>
      <c r="M604" s="19"/>
      <c r="N604" s="19"/>
      <c r="O604" s="19"/>
      <c r="P604" s="19"/>
      <c r="Q604" s="19"/>
      <c r="R604" s="19"/>
      <c r="S604" s="19"/>
      <c r="T604" s="19"/>
      <c r="U604" s="19"/>
      <c r="V604" s="19"/>
      <c r="W604" s="19"/>
      <c r="X604" s="19"/>
      <c r="Y604" s="19"/>
      <c r="Z604" s="19"/>
      <c r="AA604" s="19"/>
      <c r="AB604" s="19"/>
      <c r="AC604" s="19"/>
    </row>
    <row r="605" spans="5:29">
      <c r="E605" s="19"/>
      <c r="F605" s="19"/>
      <c r="G605" s="19"/>
      <c r="H605" s="19"/>
      <c r="I605" s="19"/>
      <c r="J605" s="19"/>
      <c r="K605" s="19"/>
      <c r="L605" s="19"/>
      <c r="M605" s="19"/>
      <c r="N605" s="19"/>
      <c r="O605" s="19"/>
      <c r="P605" s="19"/>
      <c r="Q605" s="19"/>
      <c r="R605" s="19"/>
      <c r="S605" s="19"/>
      <c r="T605" s="19"/>
      <c r="U605" s="19"/>
      <c r="V605" s="19"/>
      <c r="W605" s="19"/>
      <c r="X605" s="19"/>
      <c r="Y605" s="19"/>
      <c r="Z605" s="19"/>
      <c r="AA605" s="19"/>
      <c r="AB605" s="19"/>
      <c r="AC605" s="19"/>
    </row>
    <row r="606" spans="5:29">
      <c r="E606" s="19"/>
      <c r="F606" s="19"/>
      <c r="G606" s="19"/>
      <c r="H606" s="19"/>
      <c r="I606" s="19"/>
      <c r="J606" s="19"/>
      <c r="K606" s="19"/>
      <c r="L606" s="19"/>
      <c r="M606" s="19"/>
      <c r="N606" s="19"/>
      <c r="O606" s="19"/>
      <c r="P606" s="19"/>
      <c r="Q606" s="19"/>
      <c r="R606" s="19"/>
      <c r="S606" s="19"/>
      <c r="T606" s="19"/>
      <c r="U606" s="19"/>
      <c r="V606" s="19"/>
      <c r="W606" s="19"/>
      <c r="X606" s="19"/>
      <c r="Y606" s="19"/>
      <c r="Z606" s="19"/>
      <c r="AA606" s="19"/>
      <c r="AB606" s="19"/>
      <c r="AC606" s="19"/>
    </row>
    <row r="607" spans="5:29">
      <c r="E607" s="19"/>
      <c r="F607" s="19"/>
      <c r="G607" s="19"/>
      <c r="H607" s="19"/>
      <c r="I607" s="19"/>
      <c r="J607" s="19"/>
      <c r="K607" s="19"/>
      <c r="L607" s="19"/>
      <c r="M607" s="19"/>
      <c r="N607" s="19"/>
      <c r="O607" s="19"/>
      <c r="P607" s="19"/>
      <c r="Q607" s="19"/>
      <c r="R607" s="19"/>
      <c r="S607" s="19"/>
      <c r="T607" s="19"/>
      <c r="U607" s="19"/>
      <c r="V607" s="19"/>
      <c r="W607" s="19"/>
      <c r="X607" s="19"/>
      <c r="Y607" s="19"/>
      <c r="Z607" s="19"/>
      <c r="AA607" s="19"/>
      <c r="AB607" s="19"/>
      <c r="AC607" s="19"/>
    </row>
    <row r="608" spans="5:29">
      <c r="E608" s="19"/>
      <c r="F608" s="19"/>
      <c r="G608" s="19"/>
      <c r="H608" s="19"/>
      <c r="I608" s="19"/>
      <c r="J608" s="19"/>
      <c r="K608" s="19"/>
      <c r="L608" s="19"/>
      <c r="M608" s="19"/>
      <c r="N608" s="19"/>
      <c r="O608" s="19"/>
      <c r="P608" s="19"/>
      <c r="Q608" s="19"/>
      <c r="R608" s="19"/>
      <c r="S608" s="19"/>
      <c r="T608" s="19"/>
      <c r="U608" s="19"/>
      <c r="V608" s="19"/>
      <c r="W608" s="19"/>
      <c r="X608" s="19"/>
      <c r="Y608" s="19"/>
      <c r="Z608" s="19"/>
      <c r="AA608" s="19"/>
      <c r="AB608" s="19"/>
      <c r="AC608" s="19"/>
    </row>
    <row r="609" spans="5:29">
      <c r="E609" s="19"/>
      <c r="F609" s="19"/>
      <c r="G609" s="19"/>
      <c r="H609" s="19"/>
      <c r="I609" s="19"/>
      <c r="J609" s="19"/>
      <c r="K609" s="19"/>
      <c r="L609" s="19"/>
      <c r="M609" s="19"/>
      <c r="N609" s="19"/>
      <c r="O609" s="19"/>
      <c r="P609" s="19"/>
      <c r="Q609" s="19"/>
      <c r="R609" s="19"/>
      <c r="S609" s="19"/>
      <c r="T609" s="19"/>
      <c r="U609" s="19"/>
      <c r="V609" s="19"/>
      <c r="W609" s="19"/>
      <c r="X609" s="19"/>
      <c r="Y609" s="19"/>
      <c r="Z609" s="19"/>
      <c r="AA609" s="19"/>
      <c r="AB609" s="19"/>
      <c r="AC609" s="19"/>
    </row>
    <row r="610" spans="5:29">
      <c r="E610" s="19"/>
      <c r="F610" s="19"/>
      <c r="G610" s="19"/>
      <c r="H610" s="19"/>
      <c r="I610" s="19"/>
      <c r="J610" s="19"/>
      <c r="K610" s="19"/>
      <c r="L610" s="19"/>
      <c r="M610" s="19"/>
      <c r="N610" s="19"/>
      <c r="O610" s="19"/>
      <c r="P610" s="19"/>
      <c r="Q610" s="19"/>
      <c r="R610" s="19"/>
      <c r="S610" s="19"/>
      <c r="T610" s="19"/>
      <c r="U610" s="19"/>
      <c r="V610" s="19"/>
      <c r="W610" s="19"/>
      <c r="X610" s="19"/>
      <c r="Y610" s="19"/>
      <c r="Z610" s="19"/>
      <c r="AA610" s="19"/>
      <c r="AB610" s="19"/>
      <c r="AC610" s="19"/>
    </row>
    <row r="611" spans="5:29">
      <c r="E611" s="19"/>
      <c r="F611" s="19"/>
      <c r="G611" s="19"/>
      <c r="H611" s="19"/>
      <c r="I611" s="19"/>
      <c r="J611" s="19"/>
      <c r="K611" s="19"/>
      <c r="L611" s="19"/>
      <c r="M611" s="19"/>
      <c r="N611" s="19"/>
      <c r="O611" s="19"/>
      <c r="P611" s="19"/>
      <c r="Q611" s="19"/>
      <c r="R611" s="19"/>
      <c r="S611" s="19"/>
      <c r="T611" s="19"/>
      <c r="U611" s="19"/>
      <c r="V611" s="19"/>
      <c r="W611" s="19"/>
      <c r="X611" s="19"/>
      <c r="Y611" s="19"/>
      <c r="Z611" s="19"/>
      <c r="AA611" s="19"/>
      <c r="AB611" s="19"/>
      <c r="AC611" s="19"/>
    </row>
    <row r="612" spans="5:29">
      <c r="E612" s="19"/>
      <c r="F612" s="19"/>
      <c r="G612" s="19"/>
      <c r="H612" s="19"/>
      <c r="I612" s="19"/>
      <c r="J612" s="19"/>
      <c r="K612" s="19"/>
      <c r="L612" s="19"/>
      <c r="M612" s="19"/>
      <c r="N612" s="19"/>
      <c r="O612" s="19"/>
      <c r="P612" s="19"/>
      <c r="Q612" s="19"/>
      <c r="R612" s="19"/>
      <c r="S612" s="19"/>
      <c r="T612" s="19"/>
      <c r="U612" s="19"/>
      <c r="V612" s="19"/>
      <c r="W612" s="19"/>
      <c r="X612" s="19"/>
      <c r="Y612" s="19"/>
      <c r="Z612" s="19"/>
      <c r="AA612" s="19"/>
      <c r="AB612" s="19"/>
      <c r="AC612" s="19"/>
    </row>
    <row r="613" spans="5:29">
      <c r="E613" s="19"/>
      <c r="F613" s="19"/>
      <c r="G613" s="19"/>
      <c r="H613" s="19"/>
      <c r="I613" s="19"/>
      <c r="J613" s="19"/>
      <c r="K613" s="19"/>
      <c r="L613" s="19"/>
      <c r="M613" s="19"/>
      <c r="N613" s="19"/>
      <c r="O613" s="19"/>
      <c r="P613" s="19"/>
      <c r="Q613" s="19"/>
      <c r="R613" s="19"/>
      <c r="S613" s="19"/>
      <c r="T613" s="19"/>
      <c r="U613" s="19"/>
      <c r="V613" s="19"/>
      <c r="W613" s="19"/>
      <c r="X613" s="19"/>
      <c r="Y613" s="19"/>
      <c r="Z613" s="19"/>
      <c r="AA613" s="19"/>
      <c r="AB613" s="19"/>
      <c r="AC613" s="19"/>
    </row>
    <row r="614" spans="5:29">
      <c r="E614" s="19"/>
      <c r="F614" s="19"/>
      <c r="G614" s="19"/>
      <c r="H614" s="19"/>
      <c r="I614" s="19"/>
      <c r="J614" s="19"/>
      <c r="K614" s="19"/>
      <c r="L614" s="19"/>
      <c r="M614" s="19"/>
      <c r="N614" s="19"/>
      <c r="O614" s="19"/>
      <c r="P614" s="19"/>
      <c r="Q614" s="19"/>
      <c r="R614" s="19"/>
      <c r="S614" s="19"/>
      <c r="T614" s="19"/>
      <c r="U614" s="19"/>
      <c r="V614" s="19"/>
      <c r="W614" s="19"/>
      <c r="X614" s="19"/>
      <c r="Y614" s="19"/>
      <c r="Z614" s="19"/>
      <c r="AA614" s="19"/>
      <c r="AB614" s="19"/>
      <c r="AC614" s="19"/>
    </row>
    <row r="615" spans="5:29">
      <c r="E615" s="19"/>
      <c r="F615" s="19"/>
      <c r="G615" s="19"/>
      <c r="H615" s="19"/>
      <c r="I615" s="19"/>
      <c r="J615" s="19"/>
      <c r="K615" s="19"/>
      <c r="L615" s="19"/>
      <c r="M615" s="19"/>
      <c r="N615" s="19"/>
      <c r="O615" s="19"/>
      <c r="P615" s="19"/>
      <c r="Q615" s="19"/>
      <c r="R615" s="19"/>
      <c r="S615" s="19"/>
      <c r="T615" s="19"/>
      <c r="U615" s="19"/>
      <c r="V615" s="19"/>
      <c r="W615" s="19"/>
      <c r="X615" s="19"/>
      <c r="Y615" s="19"/>
      <c r="Z615" s="19"/>
      <c r="AA615" s="19"/>
      <c r="AB615" s="19"/>
      <c r="AC615" s="19"/>
    </row>
    <row r="616" spans="5:29">
      <c r="E616" s="19"/>
      <c r="F616" s="19"/>
      <c r="G616" s="19"/>
      <c r="H616" s="19"/>
      <c r="I616" s="19"/>
      <c r="J616" s="19"/>
      <c r="K616" s="19"/>
      <c r="L616" s="19"/>
      <c r="M616" s="19"/>
      <c r="N616" s="19"/>
      <c r="O616" s="19"/>
      <c r="P616" s="19"/>
      <c r="Q616" s="19"/>
      <c r="R616" s="19"/>
      <c r="S616" s="19"/>
      <c r="T616" s="19"/>
      <c r="U616" s="19"/>
      <c r="V616" s="19"/>
      <c r="W616" s="19"/>
      <c r="X616" s="19"/>
      <c r="Y616" s="19"/>
      <c r="Z616" s="19"/>
      <c r="AA616" s="19"/>
      <c r="AB616" s="19"/>
      <c r="AC616" s="19"/>
    </row>
    <row r="617" spans="5:29">
      <c r="E617" s="19"/>
      <c r="F617" s="19"/>
      <c r="G617" s="19"/>
      <c r="H617" s="19"/>
      <c r="I617" s="19"/>
      <c r="J617" s="19"/>
      <c r="K617" s="19"/>
      <c r="L617" s="19"/>
      <c r="M617" s="19"/>
      <c r="N617" s="19"/>
      <c r="O617" s="19"/>
      <c r="P617" s="19"/>
      <c r="Q617" s="19"/>
      <c r="R617" s="19"/>
      <c r="S617" s="19"/>
      <c r="T617" s="19"/>
      <c r="U617" s="19"/>
      <c r="V617" s="19"/>
      <c r="W617" s="19"/>
      <c r="X617" s="19"/>
      <c r="Y617" s="19"/>
      <c r="Z617" s="19"/>
      <c r="AA617" s="19"/>
      <c r="AB617" s="19"/>
      <c r="AC617" s="19"/>
    </row>
    <row r="618" spans="5:29">
      <c r="E618" s="19"/>
      <c r="F618" s="19"/>
      <c r="G618" s="19"/>
      <c r="H618" s="19"/>
      <c r="I618" s="19"/>
      <c r="J618" s="19"/>
      <c r="K618" s="19"/>
      <c r="L618" s="19"/>
      <c r="M618" s="19"/>
      <c r="N618" s="19"/>
      <c r="O618" s="19"/>
      <c r="P618" s="19"/>
      <c r="Q618" s="19"/>
      <c r="R618" s="19"/>
      <c r="S618" s="19"/>
      <c r="T618" s="19"/>
      <c r="U618" s="19"/>
      <c r="V618" s="19"/>
      <c r="W618" s="19"/>
      <c r="X618" s="19"/>
      <c r="Y618" s="19"/>
      <c r="Z618" s="19"/>
      <c r="AA618" s="19"/>
      <c r="AB618" s="19"/>
      <c r="AC618" s="19"/>
    </row>
    <row r="619" spans="5:29">
      <c r="E619" s="19"/>
      <c r="F619" s="19"/>
      <c r="G619" s="19"/>
      <c r="H619" s="19"/>
      <c r="I619" s="19"/>
      <c r="J619" s="19"/>
      <c r="K619" s="19"/>
      <c r="L619" s="19"/>
      <c r="M619" s="19"/>
      <c r="N619" s="19"/>
      <c r="O619" s="19"/>
      <c r="P619" s="19"/>
      <c r="Q619" s="19"/>
      <c r="R619" s="19"/>
      <c r="S619" s="19"/>
      <c r="T619" s="19"/>
      <c r="U619" s="19"/>
      <c r="V619" s="19"/>
      <c r="W619" s="19"/>
      <c r="X619" s="19"/>
      <c r="Y619" s="19"/>
      <c r="Z619" s="19"/>
      <c r="AA619" s="19"/>
      <c r="AB619" s="19"/>
      <c r="AC619" s="19"/>
    </row>
    <row r="620" spans="5:29">
      <c r="E620" s="19"/>
      <c r="F620" s="19"/>
      <c r="G620" s="19"/>
      <c r="H620" s="19"/>
      <c r="I620" s="19"/>
      <c r="J620" s="19"/>
      <c r="K620" s="19"/>
      <c r="L620" s="19"/>
      <c r="M620" s="19"/>
      <c r="N620" s="19"/>
      <c r="O620" s="19"/>
      <c r="P620" s="19"/>
      <c r="Q620" s="19"/>
      <c r="R620" s="19"/>
      <c r="S620" s="19"/>
      <c r="T620" s="19"/>
      <c r="U620" s="19"/>
      <c r="V620" s="19"/>
      <c r="W620" s="19"/>
      <c r="X620" s="19"/>
      <c r="Y620" s="19"/>
      <c r="Z620" s="19"/>
      <c r="AA620" s="19"/>
      <c r="AB620" s="19"/>
      <c r="AC620" s="19"/>
    </row>
    <row r="621" spans="5:29">
      <c r="E621" s="19"/>
      <c r="F621" s="19"/>
      <c r="G621" s="19"/>
      <c r="H621" s="19"/>
      <c r="I621" s="19"/>
      <c r="J621" s="19"/>
      <c r="K621" s="19"/>
      <c r="L621" s="19"/>
      <c r="M621" s="19"/>
      <c r="N621" s="19"/>
      <c r="O621" s="19"/>
      <c r="P621" s="19"/>
      <c r="Q621" s="19"/>
      <c r="R621" s="19"/>
      <c r="S621" s="19"/>
      <c r="T621" s="19"/>
      <c r="U621" s="19"/>
      <c r="V621" s="19"/>
      <c r="W621" s="19"/>
      <c r="X621" s="19"/>
      <c r="Y621" s="19"/>
      <c r="Z621" s="19"/>
      <c r="AA621" s="19"/>
      <c r="AB621" s="19"/>
      <c r="AC621" s="19"/>
    </row>
    <row r="622" spans="5:29">
      <c r="E622" s="19"/>
      <c r="F622" s="19"/>
      <c r="G622" s="19"/>
      <c r="H622" s="19"/>
      <c r="I622" s="19"/>
      <c r="J622" s="19"/>
      <c r="K622" s="19"/>
      <c r="L622" s="19"/>
      <c r="M622" s="19"/>
      <c r="N622" s="19"/>
      <c r="O622" s="19"/>
      <c r="P622" s="19"/>
      <c r="Q622" s="19"/>
      <c r="R622" s="19"/>
      <c r="S622" s="19"/>
      <c r="T622" s="19"/>
      <c r="U622" s="19"/>
      <c r="V622" s="19"/>
      <c r="W622" s="19"/>
      <c r="X622" s="19"/>
      <c r="Y622" s="19"/>
      <c r="Z622" s="19"/>
      <c r="AA622" s="19"/>
      <c r="AB622" s="19"/>
      <c r="AC622" s="19"/>
    </row>
    <row r="623" spans="5:29">
      <c r="E623" s="19"/>
      <c r="F623" s="19"/>
      <c r="G623" s="19"/>
      <c r="H623" s="19"/>
      <c r="I623" s="19"/>
      <c r="J623" s="19"/>
      <c r="K623" s="19"/>
      <c r="L623" s="19"/>
      <c r="M623" s="19"/>
      <c r="N623" s="19"/>
      <c r="O623" s="19"/>
      <c r="P623" s="19"/>
      <c r="Q623" s="19"/>
      <c r="R623" s="19"/>
      <c r="S623" s="19"/>
      <c r="T623" s="19"/>
      <c r="U623" s="19"/>
      <c r="V623" s="19"/>
      <c r="W623" s="19"/>
      <c r="X623" s="19"/>
      <c r="Y623" s="19"/>
      <c r="Z623" s="19"/>
      <c r="AA623" s="19"/>
      <c r="AB623" s="19"/>
      <c r="AC623" s="19"/>
    </row>
    <row r="624" spans="5:29">
      <c r="E624" s="19"/>
      <c r="F624" s="19"/>
      <c r="G624" s="19"/>
      <c r="H624" s="19"/>
      <c r="I624" s="19"/>
      <c r="J624" s="19"/>
      <c r="K624" s="19"/>
      <c r="L624" s="19"/>
      <c r="M624" s="19"/>
      <c r="N624" s="19"/>
      <c r="O624" s="19"/>
      <c r="P624" s="19"/>
      <c r="Q624" s="19"/>
      <c r="R624" s="19"/>
      <c r="S624" s="19"/>
      <c r="T624" s="19"/>
      <c r="U624" s="19"/>
      <c r="V624" s="19"/>
      <c r="W624" s="19"/>
      <c r="X624" s="19"/>
      <c r="Y624" s="19"/>
      <c r="Z624" s="19"/>
      <c r="AA624" s="19"/>
      <c r="AB624" s="19"/>
      <c r="AC624" s="19"/>
    </row>
    <row r="625" spans="5:29">
      <c r="E625" s="19"/>
      <c r="F625" s="19"/>
      <c r="G625" s="19"/>
      <c r="H625" s="19"/>
      <c r="I625" s="19"/>
      <c r="J625" s="19"/>
      <c r="K625" s="19"/>
      <c r="L625" s="19"/>
      <c r="M625" s="19"/>
      <c r="N625" s="19"/>
      <c r="O625" s="19"/>
      <c r="P625" s="19"/>
      <c r="Q625" s="19"/>
      <c r="R625" s="19"/>
      <c r="S625" s="19"/>
      <c r="T625" s="19"/>
      <c r="U625" s="19"/>
      <c r="V625" s="19"/>
      <c r="W625" s="19"/>
      <c r="X625" s="19"/>
      <c r="Y625" s="19"/>
      <c r="Z625" s="19"/>
      <c r="AA625" s="19"/>
      <c r="AB625" s="19"/>
      <c r="AC625" s="19"/>
    </row>
    <row r="626" spans="5:29">
      <c r="E626" s="19"/>
      <c r="F626" s="19"/>
      <c r="G626" s="19"/>
      <c r="H626" s="19"/>
      <c r="I626" s="19"/>
      <c r="J626" s="19"/>
      <c r="K626" s="19"/>
      <c r="L626" s="19"/>
      <c r="M626" s="19"/>
      <c r="N626" s="19"/>
      <c r="O626" s="19"/>
      <c r="P626" s="19"/>
      <c r="Q626" s="19"/>
      <c r="R626" s="19"/>
      <c r="S626" s="19"/>
      <c r="T626" s="19"/>
      <c r="U626" s="19"/>
      <c r="V626" s="19"/>
      <c r="W626" s="19"/>
      <c r="X626" s="19"/>
      <c r="Y626" s="19"/>
      <c r="Z626" s="19"/>
      <c r="AA626" s="19"/>
      <c r="AB626" s="19"/>
      <c r="AC626" s="19"/>
    </row>
    <row r="627" spans="5:29">
      <c r="E627" s="19"/>
      <c r="F627" s="19"/>
      <c r="G627" s="19"/>
      <c r="H627" s="19"/>
      <c r="I627" s="19"/>
      <c r="J627" s="19"/>
      <c r="K627" s="19"/>
      <c r="L627" s="19"/>
      <c r="M627" s="19"/>
      <c r="N627" s="19"/>
      <c r="O627" s="19"/>
      <c r="P627" s="19"/>
      <c r="Q627" s="19"/>
      <c r="R627" s="19"/>
      <c r="S627" s="19"/>
      <c r="T627" s="19"/>
      <c r="U627" s="19"/>
      <c r="V627" s="19"/>
      <c r="W627" s="19"/>
      <c r="X627" s="19"/>
      <c r="Y627" s="19"/>
      <c r="Z627" s="19"/>
      <c r="AA627" s="19"/>
      <c r="AB627" s="19"/>
      <c r="AC627" s="19"/>
    </row>
    <row r="628" spans="5:29">
      <c r="E628" s="19"/>
      <c r="F628" s="19"/>
      <c r="G628" s="19"/>
      <c r="H628" s="19"/>
      <c r="I628" s="19"/>
      <c r="J628" s="19"/>
      <c r="K628" s="19"/>
      <c r="L628" s="19"/>
      <c r="M628" s="19"/>
      <c r="N628" s="19"/>
      <c r="O628" s="19"/>
      <c r="P628" s="19"/>
      <c r="Q628" s="19"/>
      <c r="R628" s="19"/>
      <c r="S628" s="19"/>
      <c r="T628" s="19"/>
      <c r="U628" s="19"/>
      <c r="V628" s="19"/>
      <c r="W628" s="19"/>
      <c r="X628" s="19"/>
      <c r="Y628" s="19"/>
      <c r="Z628" s="19"/>
      <c r="AA628" s="19"/>
      <c r="AB628" s="19"/>
      <c r="AC628" s="19"/>
    </row>
    <row r="629" spans="5:29">
      <c r="E629" s="19"/>
      <c r="F629" s="19"/>
      <c r="G629" s="19"/>
      <c r="H629" s="19"/>
      <c r="I629" s="19"/>
      <c r="J629" s="19"/>
      <c r="K629" s="19"/>
      <c r="L629" s="19"/>
      <c r="M629" s="19"/>
      <c r="N629" s="19"/>
      <c r="O629" s="19"/>
      <c r="P629" s="19"/>
      <c r="Q629" s="19"/>
      <c r="R629" s="19"/>
      <c r="S629" s="19"/>
      <c r="T629" s="19"/>
      <c r="U629" s="19"/>
      <c r="V629" s="19"/>
      <c r="W629" s="19"/>
      <c r="X629" s="19"/>
      <c r="Y629" s="19"/>
      <c r="Z629" s="19"/>
      <c r="AA629" s="19"/>
      <c r="AB629" s="19"/>
      <c r="AC629" s="19"/>
    </row>
    <row r="630" spans="5:29">
      <c r="E630" s="19"/>
      <c r="F630" s="19"/>
      <c r="G630" s="19"/>
      <c r="H630" s="19"/>
      <c r="I630" s="19"/>
      <c r="J630" s="19"/>
      <c r="K630" s="19"/>
      <c r="L630" s="19"/>
      <c r="M630" s="19"/>
      <c r="N630" s="19"/>
      <c r="O630" s="19"/>
      <c r="P630" s="19"/>
      <c r="Q630" s="19"/>
      <c r="R630" s="19"/>
      <c r="S630" s="19"/>
      <c r="T630" s="19"/>
      <c r="U630" s="19"/>
      <c r="V630" s="19"/>
      <c r="W630" s="19"/>
      <c r="X630" s="19"/>
      <c r="Y630" s="19"/>
      <c r="Z630" s="19"/>
      <c r="AA630" s="19"/>
      <c r="AB630" s="19"/>
      <c r="AC630" s="19"/>
    </row>
    <row r="631" spans="5:29">
      <c r="E631" s="19"/>
      <c r="F631" s="19"/>
      <c r="G631" s="19"/>
      <c r="H631" s="19"/>
      <c r="I631" s="19"/>
      <c r="J631" s="19"/>
      <c r="K631" s="19"/>
      <c r="L631" s="19"/>
      <c r="M631" s="19"/>
      <c r="N631" s="19"/>
      <c r="O631" s="19"/>
      <c r="P631" s="19"/>
      <c r="Q631" s="19"/>
      <c r="R631" s="19"/>
      <c r="S631" s="19"/>
      <c r="T631" s="19"/>
      <c r="U631" s="19"/>
      <c r="V631" s="19"/>
      <c r="W631" s="19"/>
      <c r="X631" s="19"/>
      <c r="Y631" s="19"/>
      <c r="Z631" s="19"/>
      <c r="AA631" s="19"/>
      <c r="AB631" s="19"/>
      <c r="AC631" s="19"/>
    </row>
    <row r="632" spans="5:29">
      <c r="E632" s="19"/>
      <c r="F632" s="19"/>
      <c r="G632" s="19"/>
      <c r="H632" s="19"/>
      <c r="I632" s="19"/>
      <c r="J632" s="19"/>
      <c r="K632" s="19"/>
      <c r="L632" s="19"/>
      <c r="M632" s="19"/>
      <c r="N632" s="19"/>
      <c r="O632" s="19"/>
      <c r="P632" s="19"/>
      <c r="Q632" s="19"/>
      <c r="R632" s="19"/>
      <c r="S632" s="19"/>
      <c r="T632" s="19"/>
      <c r="U632" s="19"/>
      <c r="V632" s="19"/>
      <c r="W632" s="19"/>
      <c r="X632" s="19"/>
      <c r="Y632" s="19"/>
      <c r="Z632" s="19"/>
      <c r="AA632" s="19"/>
      <c r="AB632" s="19"/>
      <c r="AC632" s="19"/>
    </row>
    <row r="633" spans="5:29">
      <c r="E633" s="19"/>
      <c r="F633" s="19"/>
      <c r="G633" s="19"/>
      <c r="H633" s="19"/>
      <c r="I633" s="19"/>
      <c r="J633" s="19"/>
      <c r="K633" s="19"/>
      <c r="L633" s="19"/>
      <c r="M633" s="19"/>
      <c r="N633" s="19"/>
      <c r="O633" s="19"/>
      <c r="P633" s="19"/>
      <c r="Q633" s="19"/>
      <c r="R633" s="19"/>
      <c r="S633" s="19"/>
      <c r="T633" s="19"/>
      <c r="U633" s="19"/>
      <c r="V633" s="19"/>
      <c r="W633" s="19"/>
      <c r="X633" s="19"/>
      <c r="Y633" s="19"/>
      <c r="Z633" s="19"/>
      <c r="AA633" s="19"/>
      <c r="AB633" s="19"/>
      <c r="AC633" s="19"/>
    </row>
    <row r="634" spans="5:29">
      <c r="E634" s="19"/>
      <c r="F634" s="19"/>
      <c r="G634" s="19"/>
      <c r="H634" s="19"/>
      <c r="I634" s="19"/>
      <c r="J634" s="19"/>
      <c r="K634" s="19"/>
      <c r="L634" s="19"/>
      <c r="M634" s="19"/>
      <c r="N634" s="19"/>
      <c r="O634" s="19"/>
      <c r="P634" s="19"/>
      <c r="Q634" s="19"/>
      <c r="R634" s="19"/>
      <c r="S634" s="19"/>
      <c r="T634" s="19"/>
      <c r="U634" s="19"/>
      <c r="V634" s="19"/>
      <c r="W634" s="19"/>
      <c r="X634" s="19"/>
      <c r="Y634" s="19"/>
      <c r="Z634" s="19"/>
      <c r="AA634" s="19"/>
      <c r="AB634" s="19"/>
      <c r="AC634" s="19"/>
    </row>
    <row r="635" spans="5:29">
      <c r="E635" s="19"/>
      <c r="F635" s="19"/>
      <c r="G635" s="19"/>
      <c r="H635" s="19"/>
      <c r="I635" s="19"/>
      <c r="J635" s="19"/>
      <c r="K635" s="19"/>
      <c r="L635" s="19"/>
      <c r="M635" s="19"/>
      <c r="N635" s="19"/>
      <c r="O635" s="19"/>
      <c r="P635" s="19"/>
      <c r="Q635" s="19"/>
      <c r="R635" s="19"/>
      <c r="S635" s="19"/>
      <c r="T635" s="19"/>
      <c r="U635" s="19"/>
      <c r="V635" s="19"/>
      <c r="W635" s="19"/>
      <c r="X635" s="19"/>
      <c r="Y635" s="19"/>
      <c r="Z635" s="19"/>
      <c r="AA635" s="19"/>
      <c r="AB635" s="19"/>
      <c r="AC635" s="19"/>
    </row>
    <row r="636" spans="5:29">
      <c r="E636" s="19"/>
      <c r="F636" s="19"/>
      <c r="G636" s="19"/>
      <c r="H636" s="19"/>
      <c r="I636" s="19"/>
      <c r="J636" s="19"/>
      <c r="K636" s="19"/>
      <c r="L636" s="19"/>
      <c r="M636" s="19"/>
      <c r="N636" s="19"/>
      <c r="O636" s="19"/>
      <c r="P636" s="19"/>
      <c r="Q636" s="19"/>
      <c r="R636" s="19"/>
      <c r="S636" s="19"/>
      <c r="T636" s="19"/>
      <c r="U636" s="19"/>
      <c r="V636" s="19"/>
      <c r="W636" s="19"/>
      <c r="X636" s="19"/>
      <c r="Y636" s="19"/>
      <c r="Z636" s="19"/>
      <c r="AA636" s="19"/>
      <c r="AB636" s="19"/>
      <c r="AC636" s="19"/>
    </row>
    <row r="637" spans="5:29">
      <c r="E637" s="19"/>
      <c r="F637" s="19"/>
      <c r="G637" s="19"/>
      <c r="H637" s="19"/>
      <c r="I637" s="19"/>
      <c r="J637" s="19"/>
      <c r="K637" s="19"/>
      <c r="L637" s="19"/>
      <c r="M637" s="19"/>
      <c r="N637" s="19"/>
      <c r="O637" s="19"/>
      <c r="P637" s="19"/>
      <c r="Q637" s="19"/>
      <c r="R637" s="19"/>
      <c r="S637" s="19"/>
      <c r="T637" s="19"/>
      <c r="U637" s="19"/>
      <c r="V637" s="19"/>
      <c r="W637" s="19"/>
      <c r="X637" s="19"/>
      <c r="Y637" s="19"/>
      <c r="Z637" s="19"/>
      <c r="AA637" s="19"/>
      <c r="AB637" s="19"/>
      <c r="AC637" s="19"/>
    </row>
    <row r="638" spans="5:29">
      <c r="E638" s="19"/>
      <c r="F638" s="19"/>
      <c r="G638" s="19"/>
      <c r="H638" s="19"/>
      <c r="I638" s="19"/>
      <c r="J638" s="19"/>
      <c r="K638" s="19"/>
      <c r="L638" s="19"/>
      <c r="M638" s="19"/>
      <c r="N638" s="19"/>
      <c r="O638" s="19"/>
      <c r="P638" s="19"/>
      <c r="Q638" s="19"/>
      <c r="R638" s="19"/>
      <c r="S638" s="19"/>
      <c r="T638" s="19"/>
      <c r="U638" s="19"/>
      <c r="V638" s="19"/>
      <c r="W638" s="19"/>
      <c r="X638" s="19"/>
      <c r="Y638" s="19"/>
      <c r="Z638" s="19"/>
      <c r="AA638" s="19"/>
      <c r="AB638" s="19"/>
      <c r="AC638" s="19"/>
    </row>
    <row r="639" spans="5:29">
      <c r="E639" s="19"/>
      <c r="F639" s="19"/>
      <c r="G639" s="19"/>
      <c r="H639" s="19"/>
      <c r="I639" s="19"/>
      <c r="J639" s="19"/>
      <c r="K639" s="19"/>
      <c r="L639" s="19"/>
      <c r="M639" s="19"/>
      <c r="N639" s="19"/>
      <c r="O639" s="19"/>
      <c r="P639" s="19"/>
      <c r="Q639" s="19"/>
      <c r="R639" s="19"/>
      <c r="S639" s="19"/>
      <c r="T639" s="19"/>
      <c r="U639" s="19"/>
      <c r="V639" s="19"/>
      <c r="W639" s="19"/>
      <c r="X639" s="19"/>
      <c r="Y639" s="19"/>
      <c r="Z639" s="19"/>
      <c r="AA639" s="19"/>
      <c r="AB639" s="19"/>
      <c r="AC639" s="19"/>
    </row>
    <row r="640" spans="5:29">
      <c r="E640" s="19"/>
      <c r="F640" s="19"/>
      <c r="G640" s="19"/>
      <c r="H640" s="19"/>
      <c r="I640" s="19"/>
      <c r="J640" s="19"/>
      <c r="K640" s="19"/>
      <c r="L640" s="19"/>
      <c r="M640" s="19"/>
      <c r="N640" s="19"/>
      <c r="O640" s="19"/>
      <c r="P640" s="19"/>
      <c r="Q640" s="19"/>
      <c r="R640" s="19"/>
      <c r="S640" s="19"/>
      <c r="T640" s="19"/>
      <c r="U640" s="19"/>
      <c r="V640" s="19"/>
      <c r="W640" s="19"/>
      <c r="X640" s="19"/>
      <c r="Y640" s="19"/>
      <c r="Z640" s="19"/>
      <c r="AA640" s="19"/>
      <c r="AB640" s="19"/>
      <c r="AC640" s="19"/>
    </row>
    <row r="641" spans="5:29">
      <c r="E641" s="19"/>
      <c r="F641" s="19"/>
      <c r="G641" s="19"/>
      <c r="H641" s="19"/>
      <c r="I641" s="19"/>
      <c r="J641" s="19"/>
      <c r="K641" s="19"/>
      <c r="L641" s="19"/>
      <c r="M641" s="19"/>
      <c r="N641" s="19"/>
      <c r="O641" s="19"/>
      <c r="P641" s="19"/>
      <c r="Q641" s="19"/>
      <c r="R641" s="19"/>
      <c r="S641" s="19"/>
      <c r="T641" s="19"/>
      <c r="U641" s="19"/>
      <c r="V641" s="19"/>
      <c r="W641" s="19"/>
      <c r="X641" s="19"/>
      <c r="Y641" s="19"/>
      <c r="Z641" s="19"/>
      <c r="AA641" s="19"/>
      <c r="AB641" s="19"/>
      <c r="AC641" s="19"/>
    </row>
    <row r="642" spans="5:29">
      <c r="E642" s="19"/>
      <c r="F642" s="19"/>
      <c r="G642" s="19"/>
      <c r="H642" s="19"/>
      <c r="I642" s="19"/>
      <c r="J642" s="19"/>
      <c r="K642" s="19"/>
      <c r="L642" s="19"/>
      <c r="M642" s="19"/>
      <c r="N642" s="19"/>
      <c r="O642" s="19"/>
      <c r="P642" s="19"/>
      <c r="Q642" s="19"/>
      <c r="R642" s="19"/>
      <c r="S642" s="19"/>
      <c r="T642" s="19"/>
      <c r="U642" s="19"/>
      <c r="V642" s="19"/>
      <c r="W642" s="19"/>
      <c r="X642" s="19"/>
      <c r="Y642" s="19"/>
      <c r="Z642" s="19"/>
      <c r="AA642" s="19"/>
      <c r="AB642" s="19"/>
      <c r="AC642" s="19"/>
    </row>
    <row r="643" spans="5:29">
      <c r="E643" s="19"/>
      <c r="F643" s="19"/>
      <c r="G643" s="19"/>
      <c r="H643" s="19"/>
      <c r="I643" s="19"/>
      <c r="J643" s="19"/>
      <c r="K643" s="19"/>
      <c r="L643" s="19"/>
      <c r="M643" s="19"/>
      <c r="N643" s="19"/>
      <c r="O643" s="19"/>
      <c r="P643" s="19"/>
      <c r="Q643" s="19"/>
      <c r="R643" s="19"/>
      <c r="S643" s="19"/>
      <c r="T643" s="19"/>
      <c r="U643" s="19"/>
      <c r="V643" s="19"/>
      <c r="W643" s="19"/>
      <c r="X643" s="19"/>
      <c r="Y643" s="19"/>
      <c r="Z643" s="19"/>
      <c r="AA643" s="19"/>
      <c r="AB643" s="19"/>
      <c r="AC643" s="19"/>
    </row>
    <row r="644" spans="5:29">
      <c r="E644" s="19"/>
      <c r="F644" s="19"/>
      <c r="G644" s="19"/>
      <c r="H644" s="19"/>
      <c r="I644" s="19"/>
      <c r="J644" s="19"/>
      <c r="K644" s="19"/>
      <c r="L644" s="19"/>
      <c r="M644" s="19"/>
      <c r="N644" s="19"/>
      <c r="O644" s="19"/>
      <c r="P644" s="19"/>
      <c r="Q644" s="19"/>
      <c r="R644" s="19"/>
      <c r="S644" s="19"/>
      <c r="T644" s="19"/>
      <c r="U644" s="19"/>
      <c r="V644" s="19"/>
      <c r="W644" s="19"/>
      <c r="X644" s="19"/>
      <c r="Y644" s="19"/>
      <c r="Z644" s="19"/>
      <c r="AA644" s="19"/>
      <c r="AB644" s="19"/>
      <c r="AC644" s="19"/>
    </row>
    <row r="645" spans="5:29">
      <c r="E645" s="19"/>
      <c r="F645" s="19"/>
      <c r="G645" s="19"/>
      <c r="H645" s="19"/>
      <c r="I645" s="19"/>
      <c r="J645" s="19"/>
      <c r="K645" s="19"/>
      <c r="L645" s="19"/>
      <c r="M645" s="19"/>
      <c r="N645" s="19"/>
      <c r="O645" s="19"/>
      <c r="P645" s="19"/>
      <c r="Q645" s="19"/>
      <c r="R645" s="19"/>
      <c r="S645" s="19"/>
      <c r="T645" s="19"/>
      <c r="U645" s="19"/>
      <c r="V645" s="19"/>
      <c r="W645" s="19"/>
      <c r="X645" s="19"/>
      <c r="Y645" s="19"/>
      <c r="Z645" s="19"/>
      <c r="AA645" s="19"/>
      <c r="AB645" s="19"/>
      <c r="AC645" s="19"/>
    </row>
    <row r="646" spans="5:29">
      <c r="E646" s="19"/>
      <c r="F646" s="19"/>
      <c r="G646" s="19"/>
      <c r="H646" s="19"/>
      <c r="I646" s="19"/>
      <c r="J646" s="19"/>
      <c r="K646" s="19"/>
      <c r="L646" s="19"/>
      <c r="M646" s="19"/>
      <c r="N646" s="19"/>
      <c r="O646" s="19"/>
      <c r="P646" s="19"/>
      <c r="Q646" s="19"/>
      <c r="R646" s="19"/>
      <c r="S646" s="19"/>
      <c r="T646" s="19"/>
      <c r="U646" s="19"/>
      <c r="V646" s="19"/>
      <c r="W646" s="19"/>
      <c r="X646" s="19"/>
      <c r="Y646" s="19"/>
      <c r="Z646" s="19"/>
      <c r="AA646" s="19"/>
      <c r="AB646" s="19"/>
      <c r="AC646" s="19"/>
    </row>
    <row r="647" spans="5:29">
      <c r="E647" s="19"/>
      <c r="F647" s="19"/>
      <c r="G647" s="19"/>
      <c r="H647" s="19"/>
      <c r="I647" s="19"/>
      <c r="J647" s="19"/>
      <c r="K647" s="19"/>
      <c r="L647" s="19"/>
      <c r="M647" s="19"/>
      <c r="N647" s="19"/>
      <c r="O647" s="19"/>
      <c r="P647" s="19"/>
      <c r="Q647" s="19"/>
      <c r="R647" s="19"/>
      <c r="S647" s="19"/>
      <c r="T647" s="19"/>
      <c r="U647" s="19"/>
      <c r="V647" s="19"/>
      <c r="W647" s="19"/>
      <c r="X647" s="19"/>
      <c r="Y647" s="19"/>
      <c r="Z647" s="19"/>
      <c r="AA647" s="19"/>
      <c r="AB647" s="19"/>
      <c r="AC647" s="19"/>
    </row>
    <row r="648" spans="5:29">
      <c r="E648" s="19"/>
      <c r="F648" s="19"/>
      <c r="G648" s="19"/>
      <c r="H648" s="19"/>
      <c r="I648" s="19"/>
      <c r="J648" s="19"/>
      <c r="K648" s="19"/>
      <c r="L648" s="19"/>
      <c r="M648" s="19"/>
      <c r="N648" s="19"/>
      <c r="O648" s="19"/>
      <c r="P648" s="19"/>
      <c r="Q648" s="19"/>
      <c r="R648" s="19"/>
      <c r="S648" s="19"/>
      <c r="T648" s="19"/>
      <c r="U648" s="19"/>
      <c r="V648" s="19"/>
      <c r="W648" s="19"/>
      <c r="X648" s="19"/>
      <c r="Y648" s="19"/>
      <c r="Z648" s="19"/>
      <c r="AA648" s="19"/>
      <c r="AB648" s="19"/>
      <c r="AC648" s="19"/>
    </row>
    <row r="649" spans="5:29">
      <c r="E649" s="19"/>
      <c r="F649" s="19"/>
      <c r="G649" s="19"/>
      <c r="H649" s="19"/>
      <c r="I649" s="19"/>
      <c r="J649" s="19"/>
      <c r="K649" s="19"/>
      <c r="L649" s="19"/>
      <c r="M649" s="19"/>
      <c r="N649" s="19"/>
      <c r="O649" s="19"/>
      <c r="P649" s="19"/>
      <c r="Q649" s="19"/>
      <c r="R649" s="19"/>
      <c r="S649" s="19"/>
      <c r="T649" s="19"/>
      <c r="U649" s="19"/>
      <c r="V649" s="19"/>
      <c r="W649" s="19"/>
      <c r="X649" s="19"/>
      <c r="Y649" s="19"/>
      <c r="Z649" s="19"/>
      <c r="AA649" s="19"/>
      <c r="AB649" s="19"/>
      <c r="AC649" s="19"/>
    </row>
    <row r="650" spans="5:29">
      <c r="E650" s="19"/>
      <c r="F650" s="19"/>
      <c r="G650" s="19"/>
      <c r="H650" s="19"/>
      <c r="I650" s="19"/>
      <c r="J650" s="19"/>
      <c r="K650" s="19"/>
      <c r="L650" s="19"/>
      <c r="M650" s="19"/>
      <c r="N650" s="19"/>
      <c r="O650" s="19"/>
      <c r="P650" s="19"/>
      <c r="Q650" s="19"/>
      <c r="R650" s="19"/>
      <c r="S650" s="19"/>
      <c r="T650" s="19"/>
      <c r="U650" s="19"/>
      <c r="V650" s="19"/>
      <c r="W650" s="19"/>
      <c r="X650" s="19"/>
      <c r="Y650" s="19"/>
      <c r="Z650" s="19"/>
      <c r="AA650" s="19"/>
      <c r="AB650" s="19"/>
      <c r="AC650" s="19"/>
    </row>
    <row r="651" spans="5:29">
      <c r="E651" s="19"/>
      <c r="F651" s="19"/>
      <c r="G651" s="19"/>
      <c r="H651" s="19"/>
      <c r="I651" s="19"/>
      <c r="J651" s="19"/>
      <c r="K651" s="19"/>
      <c r="L651" s="19"/>
      <c r="M651" s="19"/>
      <c r="N651" s="19"/>
      <c r="O651" s="19"/>
      <c r="P651" s="19"/>
      <c r="Q651" s="19"/>
      <c r="R651" s="19"/>
      <c r="S651" s="19"/>
      <c r="T651" s="19"/>
      <c r="U651" s="19"/>
      <c r="V651" s="19"/>
      <c r="W651" s="19"/>
      <c r="X651" s="19"/>
      <c r="Y651" s="19"/>
      <c r="Z651" s="19"/>
      <c r="AA651" s="19"/>
      <c r="AB651" s="19"/>
      <c r="AC651" s="19"/>
    </row>
    <row r="652" spans="5:29">
      <c r="E652" s="19"/>
      <c r="F652" s="19"/>
      <c r="G652" s="19"/>
      <c r="H652" s="19"/>
      <c r="I652" s="19"/>
      <c r="J652" s="19"/>
      <c r="K652" s="19"/>
      <c r="L652" s="19"/>
      <c r="M652" s="19"/>
      <c r="N652" s="19"/>
      <c r="O652" s="19"/>
      <c r="P652" s="19"/>
      <c r="Q652" s="19"/>
      <c r="R652" s="19"/>
      <c r="S652" s="19"/>
      <c r="T652" s="19"/>
      <c r="U652" s="19"/>
      <c r="V652" s="19"/>
      <c r="W652" s="19"/>
      <c r="X652" s="19"/>
      <c r="Y652" s="19"/>
      <c r="Z652" s="19"/>
      <c r="AA652" s="19"/>
      <c r="AB652" s="19"/>
      <c r="AC652" s="19"/>
    </row>
    <row r="653" spans="5:29">
      <c r="E653" s="19"/>
      <c r="F653" s="19"/>
      <c r="G653" s="19"/>
      <c r="H653" s="19"/>
      <c r="I653" s="19"/>
      <c r="J653" s="19"/>
      <c r="K653" s="19"/>
      <c r="L653" s="19"/>
      <c r="M653" s="19"/>
      <c r="N653" s="19"/>
      <c r="O653" s="19"/>
      <c r="P653" s="19"/>
      <c r="Q653" s="19"/>
      <c r="R653" s="19"/>
      <c r="S653" s="19"/>
      <c r="T653" s="19"/>
      <c r="U653" s="19"/>
      <c r="V653" s="19"/>
      <c r="W653" s="19"/>
      <c r="X653" s="19"/>
      <c r="Y653" s="19"/>
      <c r="Z653" s="19"/>
      <c r="AA653" s="19"/>
      <c r="AB653" s="19"/>
      <c r="AC653" s="19"/>
    </row>
    <row r="654" spans="5:29">
      <c r="E654" s="19"/>
      <c r="F654" s="19"/>
      <c r="G654" s="19"/>
      <c r="H654" s="19"/>
      <c r="I654" s="19"/>
      <c r="J654" s="19"/>
      <c r="K654" s="19"/>
      <c r="L654" s="19"/>
      <c r="M654" s="19"/>
      <c r="N654" s="19"/>
      <c r="O654" s="19"/>
      <c r="P654" s="19"/>
      <c r="Q654" s="19"/>
      <c r="R654" s="19"/>
      <c r="S654" s="19"/>
      <c r="T654" s="19"/>
      <c r="U654" s="19"/>
      <c r="V654" s="19"/>
      <c r="W654" s="19"/>
      <c r="X654" s="19"/>
      <c r="Y654" s="19"/>
      <c r="Z654" s="19"/>
      <c r="AA654" s="19"/>
      <c r="AB654" s="19"/>
      <c r="AC654" s="19"/>
    </row>
    <row r="655" spans="5:29">
      <c r="E655" s="19"/>
      <c r="F655" s="19"/>
      <c r="G655" s="19"/>
      <c r="H655" s="19"/>
      <c r="I655" s="19"/>
      <c r="J655" s="19"/>
      <c r="K655" s="19"/>
      <c r="L655" s="19"/>
      <c r="M655" s="19"/>
      <c r="N655" s="19"/>
      <c r="O655" s="19"/>
      <c r="P655" s="19"/>
      <c r="Q655" s="19"/>
      <c r="R655" s="19"/>
      <c r="S655" s="19"/>
      <c r="T655" s="19"/>
      <c r="U655" s="19"/>
      <c r="V655" s="19"/>
      <c r="W655" s="19"/>
      <c r="X655" s="19"/>
      <c r="Y655" s="19"/>
      <c r="Z655" s="19"/>
      <c r="AA655" s="19"/>
      <c r="AB655" s="19"/>
      <c r="AC655" s="19"/>
    </row>
    <row r="656" spans="5:29">
      <c r="E656" s="19"/>
      <c r="F656" s="19"/>
      <c r="G656" s="19"/>
      <c r="H656" s="19"/>
      <c r="I656" s="19"/>
      <c r="J656" s="19"/>
      <c r="K656" s="19"/>
      <c r="L656" s="19"/>
      <c r="M656" s="19"/>
      <c r="N656" s="19"/>
      <c r="O656" s="19"/>
      <c r="P656" s="19"/>
      <c r="Q656" s="19"/>
      <c r="R656" s="19"/>
      <c r="S656" s="19"/>
      <c r="T656" s="19"/>
      <c r="U656" s="19"/>
      <c r="V656" s="19"/>
      <c r="W656" s="19"/>
      <c r="X656" s="19"/>
      <c r="Y656" s="19"/>
      <c r="Z656" s="19"/>
      <c r="AA656" s="19"/>
      <c r="AB656" s="19"/>
      <c r="AC656" s="19"/>
    </row>
    <row r="657" spans="5:29">
      <c r="E657" s="19"/>
      <c r="F657" s="19"/>
      <c r="G657" s="19"/>
      <c r="H657" s="19"/>
      <c r="I657" s="19"/>
      <c r="J657" s="19"/>
      <c r="K657" s="19"/>
      <c r="L657" s="19"/>
      <c r="M657" s="19"/>
      <c r="N657" s="19"/>
      <c r="O657" s="19"/>
      <c r="P657" s="19"/>
      <c r="Q657" s="19"/>
      <c r="R657" s="19"/>
      <c r="S657" s="19"/>
      <c r="T657" s="19"/>
      <c r="U657" s="19"/>
      <c r="V657" s="19"/>
      <c r="W657" s="19"/>
      <c r="X657" s="19"/>
      <c r="Y657" s="19"/>
      <c r="Z657" s="19"/>
      <c r="AA657" s="19"/>
      <c r="AB657" s="19"/>
      <c r="AC657" s="19"/>
    </row>
    <row r="658" spans="5:29">
      <c r="E658" s="19"/>
      <c r="F658" s="19"/>
      <c r="G658" s="19"/>
      <c r="H658" s="19"/>
      <c r="I658" s="19"/>
      <c r="J658" s="19"/>
      <c r="K658" s="19"/>
      <c r="L658" s="19"/>
      <c r="M658" s="19"/>
      <c r="N658" s="19"/>
      <c r="O658" s="19"/>
      <c r="P658" s="19"/>
      <c r="Q658" s="19"/>
      <c r="R658" s="19"/>
      <c r="S658" s="19"/>
      <c r="T658" s="19"/>
      <c r="U658" s="19"/>
      <c r="V658" s="19"/>
      <c r="W658" s="19"/>
      <c r="X658" s="19"/>
      <c r="Y658" s="19"/>
      <c r="Z658" s="19"/>
      <c r="AA658" s="19"/>
      <c r="AB658" s="19"/>
      <c r="AC658" s="19"/>
    </row>
    <row r="659" spans="5:29">
      <c r="E659" s="19"/>
      <c r="F659" s="19"/>
      <c r="G659" s="19"/>
      <c r="H659" s="19"/>
      <c r="I659" s="19"/>
      <c r="J659" s="19"/>
      <c r="K659" s="19"/>
      <c r="L659" s="19"/>
      <c r="M659" s="19"/>
      <c r="N659" s="19"/>
      <c r="O659" s="19"/>
      <c r="P659" s="19"/>
      <c r="Q659" s="19"/>
      <c r="R659" s="19"/>
      <c r="S659" s="19"/>
      <c r="T659" s="19"/>
      <c r="U659" s="19"/>
      <c r="V659" s="19"/>
      <c r="W659" s="19"/>
      <c r="X659" s="19"/>
      <c r="Y659" s="19"/>
      <c r="Z659" s="19"/>
      <c r="AA659" s="19"/>
      <c r="AB659" s="19"/>
      <c r="AC659" s="19"/>
    </row>
    <row r="660" spans="5:29">
      <c r="E660" s="19"/>
      <c r="F660" s="19"/>
      <c r="G660" s="19"/>
      <c r="H660" s="19"/>
      <c r="I660" s="19"/>
      <c r="J660" s="19"/>
      <c r="K660" s="19"/>
      <c r="L660" s="19"/>
      <c r="M660" s="19"/>
      <c r="N660" s="19"/>
      <c r="O660" s="19"/>
      <c r="P660" s="19"/>
      <c r="Q660" s="19"/>
      <c r="R660" s="19"/>
      <c r="S660" s="19"/>
      <c r="T660" s="19"/>
      <c r="U660" s="19"/>
      <c r="V660" s="19"/>
      <c r="W660" s="19"/>
      <c r="X660" s="19"/>
      <c r="Y660" s="19"/>
      <c r="Z660" s="19"/>
      <c r="AA660" s="19"/>
      <c r="AB660" s="19"/>
      <c r="AC660" s="19"/>
    </row>
    <row r="661" spans="5:29">
      <c r="E661" s="19"/>
      <c r="F661" s="19"/>
      <c r="G661" s="19"/>
      <c r="H661" s="19"/>
      <c r="I661" s="19"/>
      <c r="J661" s="19"/>
      <c r="K661" s="19"/>
      <c r="L661" s="19"/>
      <c r="M661" s="19"/>
      <c r="N661" s="19"/>
      <c r="O661" s="19"/>
      <c r="P661" s="19"/>
      <c r="Q661" s="19"/>
      <c r="R661" s="19"/>
      <c r="S661" s="19"/>
      <c r="T661" s="19"/>
      <c r="U661" s="19"/>
      <c r="V661" s="19"/>
      <c r="W661" s="19"/>
      <c r="X661" s="19"/>
      <c r="Y661" s="19"/>
      <c r="Z661" s="19"/>
      <c r="AA661" s="19"/>
      <c r="AB661" s="19"/>
      <c r="AC661" s="19"/>
    </row>
    <row r="662" spans="5:29">
      <c r="E662" s="19"/>
      <c r="F662" s="19"/>
      <c r="G662" s="19"/>
      <c r="H662" s="19"/>
      <c r="I662" s="19"/>
      <c r="J662" s="19"/>
      <c r="K662" s="19"/>
      <c r="L662" s="19"/>
      <c r="M662" s="19"/>
      <c r="N662" s="19"/>
      <c r="O662" s="19"/>
      <c r="P662" s="19"/>
      <c r="Q662" s="19"/>
      <c r="R662" s="19"/>
      <c r="S662" s="19"/>
      <c r="T662" s="19"/>
      <c r="U662" s="19"/>
      <c r="V662" s="19"/>
      <c r="W662" s="19"/>
      <c r="X662" s="19"/>
      <c r="Y662" s="19"/>
      <c r="Z662" s="19"/>
      <c r="AA662" s="19"/>
      <c r="AB662" s="19"/>
      <c r="AC662" s="19"/>
    </row>
    <row r="663" spans="5:29">
      <c r="E663" s="19"/>
      <c r="F663" s="19"/>
      <c r="G663" s="19"/>
      <c r="H663" s="19"/>
      <c r="I663" s="19"/>
      <c r="J663" s="19"/>
      <c r="K663" s="19"/>
      <c r="L663" s="19"/>
      <c r="M663" s="19"/>
      <c r="N663" s="19"/>
      <c r="O663" s="19"/>
      <c r="P663" s="19"/>
      <c r="Q663" s="19"/>
      <c r="R663" s="19"/>
      <c r="S663" s="19"/>
      <c r="T663" s="19"/>
      <c r="U663" s="19"/>
      <c r="V663" s="19"/>
      <c r="W663" s="19"/>
      <c r="X663" s="19"/>
      <c r="Y663" s="19"/>
      <c r="Z663" s="19"/>
      <c r="AA663" s="19"/>
      <c r="AB663" s="19"/>
      <c r="AC663" s="19"/>
    </row>
    <row r="664" spans="5:29">
      <c r="E664" s="19"/>
      <c r="F664" s="19"/>
      <c r="G664" s="19"/>
      <c r="H664" s="19"/>
      <c r="I664" s="19"/>
      <c r="J664" s="19"/>
      <c r="K664" s="19"/>
      <c r="L664" s="19"/>
      <c r="M664" s="19"/>
      <c r="N664" s="19"/>
      <c r="O664" s="19"/>
      <c r="P664" s="19"/>
      <c r="Q664" s="19"/>
      <c r="R664" s="19"/>
      <c r="S664" s="19"/>
      <c r="T664" s="19"/>
      <c r="U664" s="19"/>
      <c r="V664" s="19"/>
      <c r="W664" s="19"/>
      <c r="X664" s="19"/>
      <c r="Y664" s="19"/>
      <c r="Z664" s="19"/>
      <c r="AA664" s="19"/>
      <c r="AB664" s="19"/>
      <c r="AC664" s="19"/>
    </row>
    <row r="665" spans="5:29">
      <c r="E665" s="19"/>
      <c r="F665" s="19"/>
      <c r="G665" s="19"/>
      <c r="H665" s="19"/>
      <c r="I665" s="19"/>
      <c r="J665" s="19"/>
      <c r="K665" s="19"/>
      <c r="L665" s="19"/>
      <c r="M665" s="19"/>
      <c r="N665" s="19"/>
      <c r="O665" s="19"/>
      <c r="P665" s="19"/>
      <c r="Q665" s="19"/>
      <c r="R665" s="19"/>
      <c r="S665" s="19"/>
      <c r="T665" s="19"/>
      <c r="U665" s="19"/>
      <c r="V665" s="19"/>
      <c r="W665" s="19"/>
      <c r="X665" s="19"/>
      <c r="Y665" s="19"/>
      <c r="Z665" s="19"/>
      <c r="AA665" s="19"/>
      <c r="AB665" s="19"/>
      <c r="AC665" s="19"/>
    </row>
    <row r="666" spans="5:29">
      <c r="E666" s="19"/>
      <c r="F666" s="19"/>
      <c r="G666" s="19"/>
      <c r="H666" s="19"/>
      <c r="I666" s="19"/>
      <c r="J666" s="19"/>
      <c r="K666" s="19"/>
      <c r="L666" s="19"/>
      <c r="M666" s="19"/>
      <c r="N666" s="19"/>
      <c r="O666" s="19"/>
      <c r="P666" s="19"/>
      <c r="Q666" s="19"/>
      <c r="R666" s="19"/>
      <c r="S666" s="19"/>
      <c r="T666" s="19"/>
      <c r="U666" s="19"/>
      <c r="V666" s="19"/>
      <c r="W666" s="19"/>
      <c r="X666" s="19"/>
      <c r="Y666" s="19"/>
      <c r="Z666" s="19"/>
      <c r="AA666" s="19"/>
      <c r="AB666" s="19"/>
      <c r="AC666" s="19"/>
    </row>
    <row r="667" spans="5:29">
      <c r="E667" s="19"/>
      <c r="F667" s="19"/>
      <c r="G667" s="19"/>
      <c r="H667" s="19"/>
      <c r="I667" s="19"/>
      <c r="J667" s="19"/>
      <c r="K667" s="19"/>
      <c r="L667" s="19"/>
      <c r="M667" s="19"/>
      <c r="N667" s="19"/>
      <c r="O667" s="19"/>
      <c r="P667" s="19"/>
      <c r="Q667" s="19"/>
      <c r="R667" s="19"/>
      <c r="S667" s="19"/>
      <c r="T667" s="19"/>
      <c r="U667" s="19"/>
      <c r="V667" s="19"/>
      <c r="W667" s="19"/>
      <c r="X667" s="19"/>
      <c r="Y667" s="19"/>
      <c r="Z667" s="19"/>
      <c r="AA667" s="19"/>
      <c r="AB667" s="19"/>
      <c r="AC667" s="19"/>
    </row>
    <row r="668" spans="5:29">
      <c r="E668" s="19"/>
      <c r="F668" s="19"/>
      <c r="G668" s="19"/>
      <c r="H668" s="19"/>
      <c r="I668" s="19"/>
      <c r="J668" s="19"/>
      <c r="K668" s="19"/>
      <c r="L668" s="19"/>
      <c r="M668" s="19"/>
      <c r="N668" s="19"/>
      <c r="O668" s="19"/>
      <c r="P668" s="19"/>
      <c r="Q668" s="19"/>
      <c r="R668" s="19"/>
      <c r="S668" s="19"/>
      <c r="T668" s="19"/>
      <c r="U668" s="19"/>
      <c r="V668" s="19"/>
      <c r="W668" s="19"/>
      <c r="X668" s="19"/>
      <c r="Y668" s="19"/>
      <c r="Z668" s="19"/>
      <c r="AA668" s="19"/>
      <c r="AB668" s="19"/>
      <c r="AC668" s="19"/>
    </row>
    <row r="669" spans="5:29">
      <c r="E669" s="19"/>
      <c r="F669" s="19"/>
      <c r="G669" s="19"/>
      <c r="H669" s="19"/>
      <c r="I669" s="19"/>
      <c r="J669" s="19"/>
      <c r="K669" s="19"/>
      <c r="L669" s="19"/>
      <c r="M669" s="19"/>
      <c r="N669" s="19"/>
      <c r="O669" s="19"/>
      <c r="P669" s="19"/>
      <c r="Q669" s="19"/>
      <c r="R669" s="19"/>
      <c r="S669" s="19"/>
      <c r="T669" s="19"/>
      <c r="U669" s="19"/>
      <c r="V669" s="19"/>
      <c r="W669" s="19"/>
      <c r="X669" s="19"/>
      <c r="Y669" s="19"/>
      <c r="Z669" s="19"/>
      <c r="AA669" s="19"/>
      <c r="AB669" s="19"/>
      <c r="AC669" s="19"/>
    </row>
    <row r="670" spans="5:29">
      <c r="E670" s="19"/>
      <c r="F670" s="19"/>
      <c r="G670" s="19"/>
      <c r="H670" s="19"/>
      <c r="I670" s="19"/>
      <c r="J670" s="19"/>
      <c r="K670" s="19"/>
      <c r="L670" s="19"/>
      <c r="M670" s="19"/>
      <c r="N670" s="19"/>
      <c r="O670" s="19"/>
      <c r="P670" s="19"/>
      <c r="Q670" s="19"/>
      <c r="R670" s="19"/>
      <c r="S670" s="19"/>
      <c r="T670" s="19"/>
      <c r="U670" s="19"/>
      <c r="V670" s="19"/>
      <c r="W670" s="19"/>
      <c r="X670" s="19"/>
      <c r="Y670" s="19"/>
      <c r="Z670" s="19"/>
      <c r="AA670" s="19"/>
      <c r="AB670" s="19"/>
      <c r="AC670" s="19"/>
    </row>
    <row r="671" spans="5:29">
      <c r="E671" s="19"/>
      <c r="F671" s="19"/>
      <c r="G671" s="19"/>
      <c r="H671" s="19"/>
      <c r="I671" s="19"/>
      <c r="J671" s="19"/>
      <c r="K671" s="19"/>
      <c r="L671" s="19"/>
      <c r="M671" s="19"/>
      <c r="N671" s="19"/>
      <c r="O671" s="19"/>
      <c r="P671" s="19"/>
      <c r="Q671" s="19"/>
      <c r="R671" s="19"/>
      <c r="S671" s="19"/>
      <c r="T671" s="19"/>
      <c r="U671" s="19"/>
      <c r="V671" s="19"/>
      <c r="W671" s="19"/>
      <c r="X671" s="19"/>
      <c r="Y671" s="19"/>
      <c r="Z671" s="19"/>
      <c r="AA671" s="19"/>
      <c r="AB671" s="19"/>
      <c r="AC671" s="19"/>
    </row>
    <row r="672" spans="5:29">
      <c r="E672" s="19"/>
      <c r="F672" s="19"/>
      <c r="G672" s="19"/>
      <c r="H672" s="19"/>
      <c r="I672" s="19"/>
      <c r="J672" s="19"/>
      <c r="K672" s="19"/>
      <c r="L672" s="19"/>
      <c r="M672" s="19"/>
      <c r="N672" s="19"/>
      <c r="O672" s="19"/>
      <c r="P672" s="19"/>
      <c r="Q672" s="19"/>
      <c r="R672" s="19"/>
      <c r="S672" s="19"/>
      <c r="T672" s="19"/>
      <c r="U672" s="19"/>
      <c r="V672" s="19"/>
      <c r="W672" s="19"/>
      <c r="X672" s="19"/>
      <c r="Y672" s="19"/>
      <c r="Z672" s="19"/>
      <c r="AA672" s="19"/>
      <c r="AB672" s="19"/>
      <c r="AC672" s="19"/>
    </row>
    <row r="673" spans="5:29">
      <c r="E673" s="19"/>
      <c r="F673" s="19"/>
      <c r="G673" s="19"/>
      <c r="H673" s="19"/>
      <c r="I673" s="19"/>
      <c r="J673" s="19"/>
      <c r="K673" s="19"/>
      <c r="L673" s="19"/>
      <c r="M673" s="19"/>
      <c r="N673" s="19"/>
      <c r="O673" s="19"/>
      <c r="P673" s="19"/>
      <c r="Q673" s="19"/>
      <c r="R673" s="19"/>
      <c r="S673" s="19"/>
      <c r="T673" s="19"/>
      <c r="U673" s="19"/>
      <c r="V673" s="19"/>
      <c r="W673" s="19"/>
      <c r="X673" s="19"/>
      <c r="Y673" s="19"/>
      <c r="Z673" s="19"/>
      <c r="AA673" s="19"/>
      <c r="AB673" s="19"/>
      <c r="AC673" s="19"/>
    </row>
    <row r="674" spans="5:29">
      <c r="E674" s="19"/>
      <c r="F674" s="19"/>
      <c r="G674" s="19"/>
      <c r="H674" s="19"/>
      <c r="I674" s="19"/>
      <c r="J674" s="19"/>
      <c r="K674" s="19"/>
      <c r="L674" s="19"/>
      <c r="M674" s="19"/>
      <c r="N674" s="19"/>
      <c r="O674" s="19"/>
      <c r="P674" s="19"/>
      <c r="Q674" s="19"/>
      <c r="R674" s="19"/>
      <c r="S674" s="19"/>
      <c r="T674" s="19"/>
      <c r="U674" s="19"/>
      <c r="V674" s="19"/>
      <c r="W674" s="19"/>
      <c r="X674" s="19"/>
      <c r="Y674" s="19"/>
      <c r="Z674" s="19"/>
      <c r="AA674" s="19"/>
      <c r="AB674" s="19"/>
      <c r="AC674" s="19"/>
    </row>
    <row r="675" spans="5:29">
      <c r="E675" s="19"/>
      <c r="F675" s="19"/>
      <c r="G675" s="19"/>
      <c r="H675" s="19"/>
      <c r="I675" s="19"/>
      <c r="J675" s="19"/>
      <c r="K675" s="19"/>
      <c r="L675" s="19"/>
      <c r="M675" s="19"/>
      <c r="N675" s="19"/>
      <c r="O675" s="19"/>
      <c r="P675" s="19"/>
      <c r="Q675" s="19"/>
      <c r="R675" s="19"/>
      <c r="S675" s="19"/>
      <c r="T675" s="19"/>
      <c r="U675" s="19"/>
      <c r="V675" s="19"/>
      <c r="W675" s="19"/>
      <c r="X675" s="19"/>
      <c r="Y675" s="19"/>
      <c r="Z675" s="19"/>
      <c r="AA675" s="19"/>
      <c r="AB675" s="19"/>
      <c r="AC675" s="19"/>
    </row>
    <row r="676" spans="5:29">
      <c r="E676" s="19"/>
      <c r="F676" s="19"/>
      <c r="G676" s="19"/>
      <c r="H676" s="19"/>
      <c r="I676" s="19"/>
      <c r="J676" s="19"/>
      <c r="K676" s="19"/>
      <c r="L676" s="19"/>
      <c r="M676" s="19"/>
      <c r="N676" s="19"/>
      <c r="O676" s="19"/>
      <c r="P676" s="19"/>
      <c r="Q676" s="19"/>
      <c r="R676" s="19"/>
      <c r="S676" s="19"/>
      <c r="T676" s="19"/>
      <c r="U676" s="19"/>
      <c r="V676" s="19"/>
      <c r="W676" s="19"/>
      <c r="X676" s="19"/>
      <c r="Y676" s="19"/>
      <c r="Z676" s="19"/>
      <c r="AA676" s="19"/>
      <c r="AB676" s="19"/>
      <c r="AC676" s="19"/>
    </row>
    <row r="677" spans="5:29">
      <c r="E677" s="19"/>
      <c r="F677" s="19"/>
      <c r="G677" s="19"/>
      <c r="H677" s="19"/>
      <c r="I677" s="19"/>
      <c r="J677" s="19"/>
      <c r="K677" s="19"/>
      <c r="L677" s="19"/>
      <c r="M677" s="19"/>
      <c r="N677" s="19"/>
      <c r="O677" s="19"/>
      <c r="P677" s="19"/>
      <c r="Q677" s="19"/>
      <c r="R677" s="19"/>
      <c r="S677" s="19"/>
      <c r="T677" s="19"/>
      <c r="U677" s="19"/>
      <c r="V677" s="19"/>
      <c r="W677" s="19"/>
      <c r="X677" s="19"/>
      <c r="Y677" s="19"/>
      <c r="Z677" s="19"/>
      <c r="AA677" s="19"/>
      <c r="AB677" s="19"/>
      <c r="AC677" s="19"/>
    </row>
    <row r="678" spans="5:29">
      <c r="E678" s="19"/>
      <c r="F678" s="19"/>
      <c r="G678" s="19"/>
      <c r="H678" s="19"/>
      <c r="I678" s="19"/>
      <c r="J678" s="19"/>
      <c r="K678" s="19"/>
      <c r="L678" s="19"/>
      <c r="M678" s="19"/>
      <c r="N678" s="19"/>
      <c r="O678" s="19"/>
      <c r="P678" s="19"/>
      <c r="Q678" s="19"/>
      <c r="R678" s="19"/>
      <c r="S678" s="19"/>
      <c r="T678" s="19"/>
      <c r="U678" s="19"/>
      <c r="V678" s="19"/>
      <c r="W678" s="19"/>
      <c r="X678" s="19"/>
      <c r="Y678" s="19"/>
      <c r="Z678" s="19"/>
      <c r="AA678" s="19"/>
      <c r="AB678" s="19"/>
      <c r="AC678" s="19"/>
    </row>
    <row r="679" spans="5:29">
      <c r="E679" s="19"/>
      <c r="F679" s="19"/>
      <c r="G679" s="19"/>
      <c r="H679" s="19"/>
      <c r="I679" s="19"/>
      <c r="J679" s="19"/>
      <c r="K679" s="19"/>
      <c r="L679" s="19"/>
      <c r="M679" s="19"/>
      <c r="N679" s="19"/>
      <c r="O679" s="19"/>
      <c r="P679" s="19"/>
      <c r="Q679" s="19"/>
      <c r="R679" s="19"/>
      <c r="S679" s="19"/>
      <c r="T679" s="19"/>
      <c r="U679" s="19"/>
      <c r="V679" s="19"/>
      <c r="W679" s="19"/>
      <c r="X679" s="19"/>
      <c r="Y679" s="19"/>
      <c r="Z679" s="19"/>
      <c r="AA679" s="19"/>
      <c r="AB679" s="19"/>
      <c r="AC679" s="19"/>
    </row>
    <row r="680" spans="5:29">
      <c r="E680" s="19"/>
      <c r="F680" s="19"/>
      <c r="G680" s="19"/>
      <c r="H680" s="19"/>
      <c r="I680" s="19"/>
      <c r="J680" s="19"/>
      <c r="K680" s="19"/>
      <c r="L680" s="19"/>
      <c r="M680" s="19"/>
      <c r="N680" s="19"/>
      <c r="O680" s="19"/>
      <c r="P680" s="19"/>
      <c r="Q680" s="19"/>
      <c r="R680" s="19"/>
      <c r="S680" s="19"/>
      <c r="T680" s="19"/>
      <c r="U680" s="19"/>
      <c r="V680" s="19"/>
      <c r="W680" s="19"/>
      <c r="X680" s="19"/>
      <c r="Y680" s="19"/>
      <c r="Z680" s="19"/>
      <c r="AA680" s="19"/>
      <c r="AB680" s="19"/>
      <c r="AC680" s="19"/>
    </row>
    <row r="681" spans="5:29">
      <c r="E681" s="19"/>
      <c r="F681" s="19"/>
      <c r="G681" s="19"/>
      <c r="H681" s="19"/>
      <c r="I681" s="19"/>
      <c r="J681" s="19"/>
      <c r="K681" s="19"/>
      <c r="L681" s="19"/>
      <c r="M681" s="19"/>
      <c r="N681" s="19"/>
      <c r="O681" s="19"/>
      <c r="P681" s="19"/>
      <c r="Q681" s="19"/>
      <c r="R681" s="19"/>
      <c r="S681" s="19"/>
      <c r="T681" s="19"/>
      <c r="U681" s="19"/>
      <c r="V681" s="19"/>
      <c r="W681" s="19"/>
      <c r="X681" s="19"/>
      <c r="Y681" s="19"/>
      <c r="Z681" s="19"/>
      <c r="AA681" s="19"/>
      <c r="AB681" s="19"/>
      <c r="AC681" s="19"/>
    </row>
    <row r="682" spans="5:29">
      <c r="E682" s="19"/>
      <c r="F682" s="19"/>
      <c r="G682" s="19"/>
      <c r="H682" s="19"/>
      <c r="I682" s="19"/>
      <c r="J682" s="19"/>
      <c r="K682" s="19"/>
      <c r="L682" s="19"/>
      <c r="M682" s="19"/>
      <c r="N682" s="19"/>
      <c r="O682" s="19"/>
      <c r="P682" s="19"/>
      <c r="Q682" s="19"/>
      <c r="R682" s="19"/>
      <c r="S682" s="19"/>
      <c r="T682" s="19"/>
      <c r="U682" s="19"/>
      <c r="V682" s="19"/>
      <c r="W682" s="19"/>
      <c r="X682" s="19"/>
      <c r="Y682" s="19"/>
      <c r="Z682" s="19"/>
      <c r="AA682" s="19"/>
      <c r="AB682" s="19"/>
      <c r="AC682" s="19"/>
    </row>
    <row r="683" spans="5:29">
      <c r="E683" s="19"/>
      <c r="F683" s="19"/>
      <c r="G683" s="19"/>
      <c r="H683" s="19"/>
      <c r="I683" s="19"/>
      <c r="J683" s="19"/>
      <c r="K683" s="19"/>
      <c r="L683" s="19"/>
      <c r="M683" s="19"/>
      <c r="N683" s="19"/>
      <c r="O683" s="19"/>
      <c r="P683" s="19"/>
      <c r="Q683" s="19"/>
      <c r="R683" s="19"/>
      <c r="S683" s="19"/>
      <c r="T683" s="19"/>
      <c r="U683" s="19"/>
      <c r="V683" s="19"/>
      <c r="W683" s="19"/>
      <c r="X683" s="19"/>
      <c r="Y683" s="19"/>
      <c r="Z683" s="19"/>
      <c r="AA683" s="19"/>
      <c r="AB683" s="19"/>
      <c r="AC683" s="19"/>
    </row>
    <row r="684" spans="5:29">
      <c r="E684" s="19"/>
      <c r="F684" s="19"/>
      <c r="G684" s="19"/>
      <c r="H684" s="19"/>
      <c r="I684" s="19"/>
      <c r="J684" s="19"/>
      <c r="K684" s="19"/>
      <c r="L684" s="19"/>
      <c r="M684" s="19"/>
      <c r="N684" s="19"/>
      <c r="O684" s="19"/>
      <c r="P684" s="19"/>
      <c r="Q684" s="19"/>
      <c r="R684" s="19"/>
      <c r="S684" s="19"/>
      <c r="T684" s="19"/>
      <c r="U684" s="19"/>
      <c r="V684" s="19"/>
      <c r="W684" s="19"/>
      <c r="X684" s="19"/>
      <c r="Y684" s="19"/>
      <c r="Z684" s="19"/>
      <c r="AA684" s="19"/>
      <c r="AB684" s="19"/>
      <c r="AC684" s="19"/>
    </row>
    <row r="685" spans="5:29">
      <c r="E685" s="19"/>
      <c r="F685" s="19"/>
      <c r="G685" s="19"/>
      <c r="H685" s="19"/>
      <c r="I685" s="19"/>
      <c r="J685" s="19"/>
      <c r="K685" s="19"/>
      <c r="L685" s="19"/>
      <c r="M685" s="19"/>
      <c r="N685" s="19"/>
      <c r="O685" s="19"/>
      <c r="P685" s="19"/>
      <c r="Q685" s="19"/>
      <c r="R685" s="19"/>
      <c r="S685" s="19"/>
      <c r="T685" s="19"/>
      <c r="U685" s="19"/>
      <c r="V685" s="19"/>
      <c r="W685" s="19"/>
      <c r="X685" s="19"/>
      <c r="Y685" s="19"/>
      <c r="Z685" s="19"/>
      <c r="AA685" s="19"/>
      <c r="AB685" s="19"/>
      <c r="AC685" s="19"/>
    </row>
    <row r="686" spans="5:29">
      <c r="E686" s="19"/>
      <c r="F686" s="19"/>
      <c r="G686" s="19"/>
      <c r="H686" s="19"/>
      <c r="I686" s="19"/>
      <c r="J686" s="19"/>
      <c r="K686" s="19"/>
      <c r="L686" s="19"/>
      <c r="M686" s="19"/>
      <c r="N686" s="19"/>
      <c r="O686" s="19"/>
      <c r="P686" s="19"/>
      <c r="Q686" s="19"/>
      <c r="R686" s="19"/>
      <c r="S686" s="19"/>
      <c r="T686" s="19"/>
      <c r="U686" s="19"/>
      <c r="V686" s="19"/>
      <c r="W686" s="19"/>
      <c r="X686" s="19"/>
      <c r="Y686" s="19"/>
      <c r="Z686" s="19"/>
      <c r="AA686" s="19"/>
      <c r="AB686" s="19"/>
      <c r="AC686" s="19"/>
    </row>
    <row r="687" spans="5:29">
      <c r="E687" s="19"/>
      <c r="F687" s="19"/>
      <c r="G687" s="19"/>
      <c r="H687" s="19"/>
      <c r="I687" s="19"/>
      <c r="J687" s="19"/>
      <c r="K687" s="19"/>
      <c r="L687" s="19"/>
      <c r="M687" s="19"/>
      <c r="N687" s="19"/>
      <c r="O687" s="19"/>
      <c r="P687" s="19"/>
      <c r="Q687" s="19"/>
      <c r="R687" s="19"/>
      <c r="S687" s="19"/>
      <c r="T687" s="19"/>
      <c r="U687" s="19"/>
      <c r="V687" s="19"/>
      <c r="W687" s="19"/>
      <c r="X687" s="19"/>
      <c r="Y687" s="19"/>
      <c r="Z687" s="19"/>
      <c r="AA687" s="19"/>
      <c r="AB687" s="19"/>
      <c r="AC687" s="19"/>
    </row>
    <row r="688" spans="5:29">
      <c r="E688" s="19"/>
      <c r="F688" s="19"/>
      <c r="G688" s="19"/>
      <c r="H688" s="19"/>
      <c r="I688" s="19"/>
      <c r="J688" s="19"/>
      <c r="K688" s="19"/>
      <c r="L688" s="19"/>
      <c r="M688" s="19"/>
      <c r="N688" s="19"/>
      <c r="O688" s="19"/>
      <c r="P688" s="19"/>
      <c r="Q688" s="19"/>
      <c r="R688" s="19"/>
      <c r="S688" s="19"/>
      <c r="T688" s="19"/>
      <c r="U688" s="19"/>
      <c r="V688" s="19"/>
      <c r="W688" s="19"/>
      <c r="X688" s="19"/>
      <c r="Y688" s="19"/>
      <c r="Z688" s="19"/>
      <c r="AA688" s="19"/>
      <c r="AB688" s="19"/>
      <c r="AC688" s="19"/>
    </row>
    <row r="689" spans="5:29">
      <c r="E689" s="19"/>
      <c r="F689" s="19"/>
      <c r="G689" s="19"/>
      <c r="H689" s="19"/>
      <c r="I689" s="19"/>
      <c r="J689" s="19"/>
      <c r="K689" s="19"/>
      <c r="L689" s="19"/>
      <c r="M689" s="19"/>
      <c r="N689" s="19"/>
      <c r="O689" s="19"/>
      <c r="P689" s="19"/>
      <c r="Q689" s="19"/>
      <c r="R689" s="19"/>
      <c r="S689" s="19"/>
      <c r="T689" s="19"/>
      <c r="U689" s="19"/>
      <c r="V689" s="19"/>
      <c r="W689" s="19"/>
      <c r="X689" s="19"/>
      <c r="Y689" s="19"/>
      <c r="Z689" s="19"/>
      <c r="AA689" s="19"/>
      <c r="AB689" s="19"/>
      <c r="AC689" s="19"/>
    </row>
    <row r="690" spans="5:29">
      <c r="E690" s="19"/>
      <c r="F690" s="19"/>
      <c r="G690" s="19"/>
      <c r="H690" s="19"/>
      <c r="I690" s="19"/>
      <c r="J690" s="19"/>
      <c r="K690" s="19"/>
      <c r="L690" s="19"/>
      <c r="M690" s="19"/>
      <c r="N690" s="19"/>
      <c r="O690" s="19"/>
      <c r="P690" s="19"/>
      <c r="Q690" s="19"/>
      <c r="R690" s="19"/>
      <c r="S690" s="19"/>
      <c r="T690" s="19"/>
      <c r="U690" s="19"/>
      <c r="V690" s="19"/>
      <c r="W690" s="19"/>
      <c r="X690" s="19"/>
      <c r="Y690" s="19"/>
      <c r="Z690" s="19"/>
      <c r="AA690" s="19"/>
      <c r="AB690" s="19"/>
      <c r="AC690" s="19"/>
    </row>
    <row r="691" spans="5:29">
      <c r="E691" s="19"/>
      <c r="F691" s="19"/>
      <c r="G691" s="19"/>
      <c r="H691" s="19"/>
      <c r="I691" s="19"/>
      <c r="J691" s="19"/>
      <c r="K691" s="19"/>
      <c r="L691" s="19"/>
      <c r="M691" s="19"/>
      <c r="N691" s="19"/>
      <c r="O691" s="19"/>
      <c r="P691" s="19"/>
      <c r="Q691" s="19"/>
      <c r="R691" s="19"/>
      <c r="S691" s="19"/>
      <c r="T691" s="19"/>
      <c r="U691" s="19"/>
      <c r="V691" s="19"/>
      <c r="W691" s="19"/>
      <c r="X691" s="19"/>
      <c r="Y691" s="19"/>
      <c r="Z691" s="19"/>
      <c r="AA691" s="19"/>
      <c r="AB691" s="19"/>
      <c r="AC691" s="19"/>
    </row>
    <row r="692" spans="5:29">
      <c r="E692" s="19"/>
      <c r="F692" s="19"/>
      <c r="G692" s="19"/>
      <c r="H692" s="19"/>
      <c r="I692" s="19"/>
      <c r="J692" s="19"/>
      <c r="K692" s="19"/>
      <c r="L692" s="19"/>
      <c r="M692" s="19"/>
      <c r="N692" s="19"/>
      <c r="O692" s="19"/>
      <c r="P692" s="19"/>
      <c r="Q692" s="19"/>
      <c r="R692" s="19"/>
      <c r="S692" s="19"/>
      <c r="T692" s="19"/>
      <c r="U692" s="19"/>
      <c r="V692" s="19"/>
      <c r="W692" s="19"/>
      <c r="X692" s="19"/>
      <c r="Y692" s="19"/>
      <c r="Z692" s="19"/>
      <c r="AA692" s="19"/>
      <c r="AB692" s="19"/>
      <c r="AC692" s="19"/>
    </row>
    <row r="693" spans="5:29">
      <c r="E693" s="19"/>
      <c r="F693" s="19"/>
      <c r="G693" s="19"/>
      <c r="H693" s="19"/>
      <c r="I693" s="19"/>
      <c r="J693" s="19"/>
      <c r="K693" s="19"/>
      <c r="L693" s="19"/>
      <c r="M693" s="19"/>
      <c r="N693" s="19"/>
      <c r="O693" s="19"/>
      <c r="P693" s="19"/>
      <c r="Q693" s="19"/>
      <c r="R693" s="19"/>
      <c r="S693" s="19"/>
      <c r="T693" s="19"/>
      <c r="U693" s="19"/>
      <c r="V693" s="19"/>
      <c r="W693" s="19"/>
      <c r="X693" s="19"/>
      <c r="Y693" s="19"/>
      <c r="Z693" s="19"/>
      <c r="AA693" s="19"/>
      <c r="AB693" s="19"/>
      <c r="AC693" s="19"/>
    </row>
    <row r="694" spans="5:29">
      <c r="E694" s="19"/>
      <c r="F694" s="19"/>
      <c r="G694" s="19"/>
      <c r="H694" s="19"/>
      <c r="I694" s="19"/>
      <c r="J694" s="19"/>
      <c r="K694" s="19"/>
      <c r="L694" s="19"/>
      <c r="M694" s="19"/>
      <c r="N694" s="19"/>
      <c r="O694" s="19"/>
      <c r="P694" s="19"/>
      <c r="Q694" s="19"/>
      <c r="R694" s="19"/>
      <c r="S694" s="19"/>
      <c r="T694" s="19"/>
      <c r="U694" s="19"/>
      <c r="V694" s="19"/>
      <c r="W694" s="19"/>
      <c r="X694" s="19"/>
      <c r="Y694" s="19"/>
      <c r="Z694" s="19"/>
      <c r="AA694" s="19"/>
      <c r="AB694" s="19"/>
      <c r="AC694" s="19"/>
    </row>
    <row r="695" spans="5:29">
      <c r="E695" s="19"/>
      <c r="F695" s="19"/>
      <c r="G695" s="19"/>
      <c r="H695" s="19"/>
      <c r="I695" s="19"/>
      <c r="J695" s="19"/>
      <c r="K695" s="19"/>
      <c r="L695" s="19"/>
      <c r="M695" s="19"/>
      <c r="N695" s="19"/>
      <c r="O695" s="19"/>
      <c r="P695" s="19"/>
      <c r="Q695" s="19"/>
      <c r="R695" s="19"/>
      <c r="S695" s="19"/>
      <c r="T695" s="19"/>
      <c r="U695" s="19"/>
      <c r="V695" s="19"/>
      <c r="W695" s="19"/>
      <c r="X695" s="19"/>
      <c r="Y695" s="19"/>
      <c r="Z695" s="19"/>
      <c r="AA695" s="19"/>
      <c r="AB695" s="19"/>
      <c r="AC695" s="19"/>
    </row>
    <row r="696" spans="5:29">
      <c r="E696" s="19"/>
      <c r="F696" s="19"/>
      <c r="G696" s="19"/>
      <c r="H696" s="19"/>
      <c r="I696" s="19"/>
      <c r="J696" s="19"/>
      <c r="K696" s="19"/>
      <c r="L696" s="19"/>
      <c r="M696" s="19"/>
      <c r="N696" s="19"/>
      <c r="O696" s="19"/>
      <c r="P696" s="19"/>
      <c r="Q696" s="19"/>
      <c r="R696" s="19"/>
      <c r="S696" s="19"/>
      <c r="T696" s="19"/>
      <c r="U696" s="19"/>
      <c r="V696" s="19"/>
      <c r="W696" s="19"/>
      <c r="X696" s="19"/>
      <c r="Y696" s="19"/>
      <c r="Z696" s="19"/>
      <c r="AA696" s="19"/>
      <c r="AB696" s="19"/>
      <c r="AC696" s="19"/>
    </row>
    <row r="697" spans="5:29">
      <c r="E697" s="19"/>
      <c r="F697" s="19"/>
      <c r="G697" s="19"/>
      <c r="H697" s="19"/>
      <c r="I697" s="19"/>
      <c r="J697" s="19"/>
      <c r="K697" s="19"/>
      <c r="L697" s="19"/>
      <c r="M697" s="19"/>
      <c r="N697" s="19"/>
      <c r="O697" s="19"/>
      <c r="P697" s="19"/>
      <c r="Q697" s="19"/>
      <c r="R697" s="19"/>
      <c r="S697" s="19"/>
      <c r="T697" s="19"/>
      <c r="U697" s="19"/>
      <c r="V697" s="19"/>
      <c r="W697" s="19"/>
      <c r="X697" s="19"/>
      <c r="Y697" s="19"/>
      <c r="Z697" s="19"/>
      <c r="AA697" s="19"/>
      <c r="AB697" s="19"/>
      <c r="AC697" s="19"/>
    </row>
    <row r="698" spans="5:29">
      <c r="E698" s="19"/>
      <c r="F698" s="19"/>
      <c r="G698" s="19"/>
      <c r="H698" s="19"/>
      <c r="I698" s="19"/>
      <c r="J698" s="19"/>
      <c r="K698" s="19"/>
      <c r="L698" s="19"/>
      <c r="M698" s="19"/>
      <c r="N698" s="19"/>
      <c r="O698" s="19"/>
      <c r="P698" s="19"/>
      <c r="Q698" s="19"/>
      <c r="R698" s="19"/>
      <c r="S698" s="19"/>
      <c r="T698" s="19"/>
      <c r="U698" s="19"/>
      <c r="V698" s="19"/>
      <c r="W698" s="19"/>
      <c r="X698" s="19"/>
      <c r="Y698" s="19"/>
      <c r="Z698" s="19"/>
      <c r="AA698" s="19"/>
      <c r="AB698" s="19"/>
      <c r="AC698" s="19"/>
    </row>
    <row r="699" spans="5:29">
      <c r="E699" s="19"/>
      <c r="F699" s="19"/>
      <c r="G699" s="19"/>
      <c r="H699" s="19"/>
      <c r="I699" s="19"/>
      <c r="J699" s="19"/>
      <c r="K699" s="19"/>
      <c r="L699" s="19"/>
      <c r="M699" s="19"/>
      <c r="N699" s="19"/>
      <c r="O699" s="19"/>
      <c r="P699" s="19"/>
      <c r="Q699" s="19"/>
      <c r="R699" s="19"/>
      <c r="S699" s="19"/>
      <c r="T699" s="19"/>
      <c r="U699" s="19"/>
      <c r="V699" s="19"/>
      <c r="W699" s="19"/>
      <c r="X699" s="19"/>
      <c r="Y699" s="19"/>
      <c r="Z699" s="19"/>
      <c r="AA699" s="19"/>
      <c r="AB699" s="19"/>
      <c r="AC699" s="19"/>
    </row>
    <row r="700" spans="5:29">
      <c r="E700" s="19"/>
      <c r="F700" s="19"/>
      <c r="G700" s="19"/>
      <c r="H700" s="19"/>
      <c r="I700" s="19"/>
      <c r="J700" s="19"/>
      <c r="K700" s="19"/>
      <c r="L700" s="19"/>
      <c r="M700" s="19"/>
      <c r="N700" s="19"/>
      <c r="O700" s="19"/>
      <c r="P700" s="19"/>
      <c r="Q700" s="19"/>
      <c r="R700" s="19"/>
      <c r="S700" s="19"/>
      <c r="T700" s="19"/>
      <c r="U700" s="19"/>
      <c r="V700" s="19"/>
      <c r="W700" s="19"/>
      <c r="X700" s="19"/>
      <c r="Y700" s="19"/>
      <c r="Z700" s="19"/>
      <c r="AA700" s="19"/>
      <c r="AB700" s="19"/>
      <c r="AC700" s="19"/>
    </row>
    <row r="701" spans="5:29">
      <c r="E701" s="19"/>
      <c r="F701" s="19"/>
      <c r="G701" s="19"/>
      <c r="H701" s="19"/>
      <c r="I701" s="19"/>
      <c r="J701" s="19"/>
      <c r="K701" s="19"/>
      <c r="L701" s="19"/>
      <c r="M701" s="19"/>
      <c r="N701" s="19"/>
      <c r="O701" s="19"/>
      <c r="P701" s="19"/>
      <c r="Q701" s="19"/>
      <c r="R701" s="19"/>
      <c r="S701" s="19"/>
      <c r="T701" s="19"/>
      <c r="U701" s="19"/>
      <c r="V701" s="19"/>
      <c r="W701" s="19"/>
      <c r="X701" s="19"/>
      <c r="Y701" s="19"/>
      <c r="Z701" s="19"/>
      <c r="AA701" s="19"/>
      <c r="AB701" s="19"/>
      <c r="AC701" s="19"/>
    </row>
    <row r="702" spans="5:29">
      <c r="E702" s="19"/>
      <c r="F702" s="19"/>
      <c r="G702" s="19"/>
      <c r="H702" s="19"/>
      <c r="I702" s="19"/>
      <c r="J702" s="19"/>
      <c r="K702" s="19"/>
      <c r="L702" s="19"/>
      <c r="M702" s="19"/>
      <c r="N702" s="19"/>
      <c r="O702" s="19"/>
      <c r="P702" s="19"/>
      <c r="Q702" s="19"/>
      <c r="R702" s="19"/>
      <c r="S702" s="19"/>
      <c r="T702" s="19"/>
      <c r="U702" s="19"/>
      <c r="V702" s="19"/>
      <c r="W702" s="19"/>
      <c r="X702" s="19"/>
      <c r="Y702" s="19"/>
      <c r="Z702" s="19"/>
      <c r="AA702" s="19"/>
      <c r="AB702" s="19"/>
      <c r="AC702" s="19"/>
    </row>
    <row r="703" spans="5:29">
      <c r="E703" s="19"/>
      <c r="F703" s="19"/>
      <c r="G703" s="19"/>
      <c r="H703" s="19"/>
      <c r="I703" s="19"/>
      <c r="J703" s="19"/>
      <c r="K703" s="19"/>
      <c r="L703" s="19"/>
      <c r="M703" s="19"/>
      <c r="N703" s="19"/>
      <c r="O703" s="19"/>
      <c r="P703" s="19"/>
      <c r="Q703" s="19"/>
      <c r="R703" s="19"/>
      <c r="S703" s="19"/>
      <c r="T703" s="19"/>
      <c r="U703" s="19"/>
      <c r="V703" s="19"/>
      <c r="W703" s="19"/>
      <c r="X703" s="19"/>
      <c r="Y703" s="19"/>
      <c r="Z703" s="19"/>
      <c r="AA703" s="19"/>
      <c r="AB703" s="19"/>
      <c r="AC703" s="19"/>
    </row>
    <row r="704" spans="5:29">
      <c r="E704" s="19"/>
      <c r="F704" s="19"/>
      <c r="G704" s="19"/>
      <c r="H704" s="19"/>
      <c r="I704" s="19"/>
      <c r="J704" s="19"/>
      <c r="K704" s="19"/>
      <c r="L704" s="19"/>
      <c r="M704" s="19"/>
      <c r="N704" s="19"/>
      <c r="O704" s="19"/>
      <c r="P704" s="19"/>
      <c r="Q704" s="19"/>
      <c r="R704" s="19"/>
      <c r="S704" s="19"/>
      <c r="T704" s="19"/>
      <c r="U704" s="19"/>
      <c r="V704" s="19"/>
      <c r="W704" s="19"/>
      <c r="X704" s="19"/>
      <c r="Y704" s="19"/>
      <c r="Z704" s="19"/>
      <c r="AA704" s="19"/>
      <c r="AB704" s="19"/>
      <c r="AC704" s="19"/>
    </row>
    <row r="705" spans="5:29">
      <c r="E705" s="19"/>
      <c r="F705" s="19"/>
      <c r="G705" s="19"/>
      <c r="H705" s="19"/>
      <c r="I705" s="19"/>
      <c r="J705" s="19"/>
      <c r="K705" s="19"/>
      <c r="L705" s="19"/>
      <c r="M705" s="19"/>
      <c r="N705" s="19"/>
      <c r="O705" s="19"/>
      <c r="P705" s="19"/>
      <c r="Q705" s="19"/>
      <c r="R705" s="19"/>
      <c r="S705" s="19"/>
      <c r="T705" s="19"/>
      <c r="U705" s="19"/>
      <c r="V705" s="19"/>
      <c r="W705" s="19"/>
      <c r="X705" s="19"/>
      <c r="Y705" s="19"/>
      <c r="Z705" s="19"/>
      <c r="AA705" s="19"/>
      <c r="AB705" s="19"/>
      <c r="AC705" s="19"/>
    </row>
    <row r="706" spans="5:29">
      <c r="E706" s="19"/>
      <c r="F706" s="19"/>
      <c r="G706" s="19"/>
      <c r="H706" s="19"/>
      <c r="I706" s="19"/>
      <c r="J706" s="19"/>
      <c r="K706" s="19"/>
      <c r="L706" s="19"/>
      <c r="M706" s="19"/>
      <c r="N706" s="19"/>
      <c r="O706" s="19"/>
      <c r="P706" s="19"/>
      <c r="Q706" s="19"/>
      <c r="R706" s="19"/>
      <c r="S706" s="19"/>
      <c r="T706" s="19"/>
      <c r="U706" s="19"/>
      <c r="V706" s="19"/>
      <c r="W706" s="19"/>
      <c r="X706" s="19"/>
      <c r="Y706" s="19"/>
      <c r="Z706" s="19"/>
      <c r="AA706" s="19"/>
      <c r="AB706" s="19"/>
      <c r="AC706" s="19"/>
    </row>
    <row r="707" spans="5:29">
      <c r="E707" s="19"/>
      <c r="F707" s="19"/>
      <c r="G707" s="19"/>
      <c r="H707" s="19"/>
      <c r="I707" s="19"/>
      <c r="J707" s="19"/>
      <c r="K707" s="19"/>
      <c r="L707" s="19"/>
      <c r="M707" s="19"/>
      <c r="N707" s="19"/>
      <c r="O707" s="19"/>
      <c r="P707" s="19"/>
      <c r="Q707" s="19"/>
      <c r="R707" s="19"/>
      <c r="S707" s="19"/>
      <c r="T707" s="19"/>
      <c r="U707" s="19"/>
      <c r="V707" s="19"/>
      <c r="W707" s="19"/>
      <c r="X707" s="19"/>
      <c r="Y707" s="19"/>
      <c r="Z707" s="19"/>
      <c r="AA707" s="19"/>
      <c r="AB707" s="19"/>
      <c r="AC707" s="19"/>
    </row>
    <row r="708" spans="5:29">
      <c r="E708" s="19"/>
      <c r="F708" s="19"/>
      <c r="G708" s="19"/>
      <c r="H708" s="19"/>
      <c r="I708" s="19"/>
      <c r="J708" s="19"/>
      <c r="K708" s="19"/>
      <c r="L708" s="19"/>
      <c r="M708" s="19"/>
      <c r="N708" s="19"/>
      <c r="O708" s="19"/>
      <c r="P708" s="19"/>
      <c r="Q708" s="19"/>
      <c r="R708" s="19"/>
      <c r="S708" s="19"/>
      <c r="T708" s="19"/>
      <c r="U708" s="19"/>
      <c r="V708" s="19"/>
      <c r="W708" s="19"/>
      <c r="X708" s="19"/>
      <c r="Y708" s="19"/>
      <c r="Z708" s="19"/>
      <c r="AA708" s="19"/>
      <c r="AB708" s="19"/>
      <c r="AC708" s="19"/>
    </row>
    <row r="709" spans="5:29">
      <c r="E709" s="19"/>
      <c r="F709" s="19"/>
      <c r="G709" s="19"/>
      <c r="H709" s="19"/>
      <c r="I709" s="19"/>
      <c r="J709" s="19"/>
      <c r="K709" s="19"/>
      <c r="L709" s="19"/>
      <c r="M709" s="19"/>
      <c r="N709" s="19"/>
      <c r="O709" s="19"/>
      <c r="P709" s="19"/>
      <c r="Q709" s="19"/>
      <c r="R709" s="19"/>
      <c r="S709" s="19"/>
      <c r="T709" s="19"/>
      <c r="U709" s="19"/>
      <c r="V709" s="19"/>
      <c r="W709" s="19"/>
      <c r="X709" s="19"/>
      <c r="Y709" s="19"/>
      <c r="Z709" s="19"/>
      <c r="AA709" s="19"/>
      <c r="AB709" s="19"/>
      <c r="AC709" s="19"/>
    </row>
    <row r="710" spans="5:29">
      <c r="E710" s="19"/>
      <c r="F710" s="19"/>
      <c r="G710" s="19"/>
      <c r="H710" s="19"/>
      <c r="I710" s="19"/>
      <c r="J710" s="19"/>
      <c r="K710" s="19"/>
      <c r="L710" s="19"/>
      <c r="M710" s="19"/>
      <c r="N710" s="19"/>
      <c r="O710" s="19"/>
      <c r="P710" s="19"/>
      <c r="Q710" s="19"/>
      <c r="R710" s="19"/>
      <c r="S710" s="19"/>
      <c r="T710" s="19"/>
      <c r="U710" s="19"/>
      <c r="V710" s="19"/>
      <c r="W710" s="19"/>
      <c r="X710" s="19"/>
      <c r="Y710" s="19"/>
      <c r="Z710" s="19"/>
      <c r="AA710" s="19"/>
      <c r="AB710" s="19"/>
      <c r="AC710" s="19"/>
    </row>
    <row r="711" spans="5:29">
      <c r="E711" s="19"/>
      <c r="F711" s="19"/>
      <c r="G711" s="19"/>
      <c r="H711" s="19"/>
      <c r="I711" s="19"/>
      <c r="J711" s="19"/>
      <c r="K711" s="19"/>
      <c r="L711" s="19"/>
      <c r="M711" s="19"/>
      <c r="N711" s="19"/>
      <c r="O711" s="19"/>
      <c r="P711" s="19"/>
      <c r="Q711" s="19"/>
      <c r="R711" s="19"/>
      <c r="S711" s="19"/>
      <c r="T711" s="19"/>
      <c r="U711" s="19"/>
      <c r="V711" s="19"/>
      <c r="W711" s="19"/>
      <c r="X711" s="19"/>
      <c r="Y711" s="19"/>
      <c r="Z711" s="19"/>
      <c r="AA711" s="19"/>
      <c r="AB711" s="19"/>
      <c r="AC711" s="19"/>
    </row>
    <row r="712" spans="5:29">
      <c r="E712" s="19"/>
      <c r="F712" s="19"/>
      <c r="G712" s="19"/>
      <c r="H712" s="19"/>
      <c r="I712" s="19"/>
      <c r="J712" s="19"/>
      <c r="K712" s="19"/>
      <c r="L712" s="19"/>
      <c r="M712" s="19"/>
      <c r="N712" s="19"/>
      <c r="O712" s="19"/>
      <c r="P712" s="19"/>
      <c r="Q712" s="19"/>
      <c r="R712" s="19"/>
      <c r="S712" s="19"/>
      <c r="T712" s="19"/>
      <c r="U712" s="19"/>
      <c r="V712" s="19"/>
      <c r="W712" s="19"/>
      <c r="X712" s="19"/>
      <c r="Y712" s="19"/>
      <c r="Z712" s="19"/>
      <c r="AA712" s="19"/>
      <c r="AB712" s="19"/>
      <c r="AC712" s="19"/>
    </row>
    <row r="713" spans="5:29">
      <c r="E713" s="19"/>
      <c r="F713" s="19"/>
      <c r="G713" s="19"/>
      <c r="H713" s="19"/>
      <c r="I713" s="19"/>
      <c r="J713" s="19"/>
      <c r="K713" s="19"/>
      <c r="L713" s="19"/>
      <c r="M713" s="19"/>
      <c r="N713" s="19"/>
      <c r="O713" s="19"/>
      <c r="P713" s="19"/>
      <c r="Q713" s="19"/>
      <c r="R713" s="19"/>
      <c r="S713" s="19"/>
      <c r="T713" s="19"/>
      <c r="U713" s="19"/>
      <c r="V713" s="19"/>
      <c r="W713" s="19"/>
      <c r="X713" s="19"/>
      <c r="Y713" s="19"/>
      <c r="Z713" s="19"/>
      <c r="AA713" s="19"/>
      <c r="AB713" s="19"/>
      <c r="AC713" s="19"/>
    </row>
    <row r="714" spans="5:29">
      <c r="E714" s="19"/>
      <c r="F714" s="19"/>
      <c r="G714" s="19"/>
      <c r="H714" s="19"/>
      <c r="I714" s="19"/>
      <c r="J714" s="19"/>
      <c r="K714" s="19"/>
      <c r="L714" s="19"/>
      <c r="M714" s="19"/>
      <c r="N714" s="19"/>
      <c r="O714" s="19"/>
      <c r="P714" s="19"/>
      <c r="Q714" s="19"/>
      <c r="R714" s="19"/>
      <c r="S714" s="19"/>
      <c r="T714" s="19"/>
      <c r="U714" s="19"/>
      <c r="V714" s="19"/>
      <c r="W714" s="19"/>
      <c r="X714" s="19"/>
      <c r="Y714" s="19"/>
      <c r="Z714" s="19"/>
      <c r="AA714" s="19"/>
      <c r="AB714" s="19"/>
      <c r="AC714" s="19"/>
    </row>
    <row r="715" spans="5:29">
      <c r="E715" s="19"/>
      <c r="F715" s="19"/>
      <c r="G715" s="19"/>
      <c r="H715" s="19"/>
      <c r="I715" s="19"/>
      <c r="J715" s="19"/>
      <c r="K715" s="19"/>
      <c r="L715" s="19"/>
      <c r="M715" s="19"/>
      <c r="N715" s="19"/>
      <c r="O715" s="19"/>
      <c r="P715" s="19"/>
      <c r="Q715" s="19"/>
      <c r="R715" s="19"/>
      <c r="S715" s="19"/>
      <c r="T715" s="19"/>
      <c r="U715" s="19"/>
      <c r="V715" s="19"/>
      <c r="W715" s="19"/>
      <c r="X715" s="19"/>
      <c r="Y715" s="19"/>
      <c r="Z715" s="19"/>
      <c r="AA715" s="19"/>
      <c r="AB715" s="19"/>
      <c r="AC715" s="19"/>
    </row>
    <row r="716" spans="5:29">
      <c r="E716" s="19"/>
      <c r="F716" s="19"/>
      <c r="G716" s="19"/>
      <c r="H716" s="19"/>
      <c r="I716" s="19"/>
      <c r="J716" s="19"/>
      <c r="K716" s="19"/>
      <c r="L716" s="19"/>
      <c r="M716" s="19"/>
      <c r="N716" s="19"/>
      <c r="O716" s="19"/>
      <c r="P716" s="19"/>
      <c r="Q716" s="19"/>
      <c r="R716" s="19"/>
      <c r="S716" s="19"/>
      <c r="T716" s="19"/>
      <c r="U716" s="19"/>
      <c r="V716" s="19"/>
      <c r="W716" s="19"/>
      <c r="X716" s="19"/>
      <c r="Y716" s="19"/>
      <c r="Z716" s="19"/>
      <c r="AA716" s="19"/>
      <c r="AB716" s="19"/>
      <c r="AC716" s="19"/>
    </row>
    <row r="717" spans="5:29">
      <c r="E717" s="19"/>
      <c r="F717" s="19"/>
      <c r="G717" s="19"/>
      <c r="H717" s="19"/>
      <c r="I717" s="19"/>
      <c r="J717" s="19"/>
      <c r="K717" s="19"/>
      <c r="L717" s="19"/>
      <c r="M717" s="19"/>
      <c r="N717" s="19"/>
      <c r="O717" s="19"/>
      <c r="P717" s="19"/>
      <c r="Q717" s="19"/>
      <c r="R717" s="19"/>
      <c r="S717" s="19"/>
      <c r="T717" s="19"/>
      <c r="U717" s="19"/>
      <c r="V717" s="19"/>
      <c r="W717" s="19"/>
      <c r="X717" s="19"/>
      <c r="Y717" s="19"/>
      <c r="Z717" s="19"/>
      <c r="AA717" s="19"/>
      <c r="AB717" s="19"/>
      <c r="AC717" s="19"/>
    </row>
    <row r="718" spans="5:29">
      <c r="E718" s="19"/>
      <c r="F718" s="19"/>
      <c r="G718" s="19"/>
      <c r="H718" s="19"/>
      <c r="I718" s="19"/>
      <c r="J718" s="19"/>
      <c r="K718" s="19"/>
      <c r="L718" s="19"/>
      <c r="M718" s="19"/>
      <c r="N718" s="19"/>
      <c r="O718" s="19"/>
      <c r="P718" s="19"/>
      <c r="Q718" s="19"/>
      <c r="R718" s="19"/>
      <c r="S718" s="19"/>
      <c r="T718" s="19"/>
      <c r="U718" s="19"/>
      <c r="V718" s="19"/>
      <c r="W718" s="19"/>
      <c r="X718" s="19"/>
      <c r="Y718" s="19"/>
      <c r="Z718" s="19"/>
      <c r="AA718" s="19"/>
      <c r="AB718" s="19"/>
      <c r="AC718" s="19"/>
    </row>
    <row r="719" spans="5:29">
      <c r="E719" s="19"/>
      <c r="F719" s="19"/>
      <c r="G719" s="19"/>
      <c r="H719" s="19"/>
      <c r="I719" s="19"/>
      <c r="J719" s="19"/>
      <c r="K719" s="19"/>
      <c r="L719" s="19"/>
      <c r="M719" s="19"/>
      <c r="N719" s="19"/>
      <c r="O719" s="19"/>
      <c r="P719" s="19"/>
      <c r="Q719" s="19"/>
      <c r="R719" s="19"/>
      <c r="S719" s="19"/>
      <c r="T719" s="19"/>
      <c r="U719" s="19"/>
      <c r="V719" s="19"/>
      <c r="W719" s="19"/>
      <c r="X719" s="19"/>
      <c r="Y719" s="19"/>
      <c r="Z719" s="19"/>
      <c r="AA719" s="19"/>
      <c r="AB719" s="19"/>
      <c r="AC719" s="19"/>
    </row>
    <row r="720" spans="5:29">
      <c r="E720" s="19"/>
      <c r="F720" s="19"/>
      <c r="G720" s="19"/>
      <c r="H720" s="19"/>
      <c r="I720" s="19"/>
      <c r="J720" s="19"/>
      <c r="K720" s="19"/>
      <c r="L720" s="19"/>
      <c r="M720" s="19"/>
      <c r="N720" s="19"/>
      <c r="O720" s="19"/>
      <c r="P720" s="19"/>
      <c r="Q720" s="19"/>
      <c r="R720" s="19"/>
      <c r="S720" s="19"/>
      <c r="T720" s="19"/>
      <c r="U720" s="19"/>
      <c r="V720" s="19"/>
      <c r="W720" s="19"/>
      <c r="X720" s="19"/>
      <c r="Y720" s="19"/>
      <c r="Z720" s="19"/>
      <c r="AA720" s="19"/>
      <c r="AB720" s="19"/>
      <c r="AC720" s="19"/>
    </row>
    <row r="721" spans="5:29">
      <c r="E721" s="19"/>
      <c r="F721" s="19"/>
      <c r="G721" s="19"/>
      <c r="H721" s="19"/>
      <c r="I721" s="19"/>
      <c r="J721" s="19"/>
      <c r="K721" s="19"/>
      <c r="L721" s="19"/>
      <c r="M721" s="19"/>
      <c r="N721" s="19"/>
      <c r="O721" s="19"/>
      <c r="P721" s="19"/>
      <c r="Q721" s="19"/>
      <c r="R721" s="19"/>
      <c r="S721" s="19"/>
      <c r="T721" s="19"/>
      <c r="U721" s="19"/>
      <c r="V721" s="19"/>
      <c r="W721" s="19"/>
      <c r="X721" s="19"/>
      <c r="Y721" s="19"/>
      <c r="Z721" s="19"/>
      <c r="AA721" s="19"/>
      <c r="AB721" s="19"/>
      <c r="AC721" s="19"/>
    </row>
    <row r="722" spans="5:29">
      <c r="E722" s="19"/>
      <c r="F722" s="19"/>
      <c r="G722" s="19"/>
      <c r="H722" s="19"/>
      <c r="I722" s="19"/>
      <c r="J722" s="19"/>
      <c r="K722" s="19"/>
      <c r="L722" s="19"/>
      <c r="M722" s="19"/>
      <c r="N722" s="19"/>
      <c r="O722" s="19"/>
      <c r="P722" s="19"/>
      <c r="Q722" s="19"/>
      <c r="R722" s="19"/>
      <c r="S722" s="19"/>
      <c r="T722" s="19"/>
      <c r="U722" s="19"/>
      <c r="V722" s="19"/>
      <c r="W722" s="19"/>
      <c r="X722" s="19"/>
      <c r="Y722" s="19"/>
      <c r="Z722" s="19"/>
      <c r="AA722" s="19"/>
      <c r="AB722" s="19"/>
      <c r="AC722" s="19"/>
    </row>
    <row r="723" spans="5:29">
      <c r="E723" s="19"/>
      <c r="F723" s="19"/>
      <c r="G723" s="19"/>
      <c r="H723" s="19"/>
      <c r="I723" s="19"/>
      <c r="J723" s="19"/>
      <c r="K723" s="19"/>
      <c r="L723" s="19"/>
      <c r="M723" s="19"/>
      <c r="N723" s="19"/>
      <c r="O723" s="19"/>
      <c r="P723" s="19"/>
      <c r="Q723" s="19"/>
      <c r="R723" s="19"/>
      <c r="S723" s="19"/>
      <c r="T723" s="19"/>
      <c r="U723" s="19"/>
      <c r="V723" s="19"/>
      <c r="W723" s="19"/>
      <c r="X723" s="19"/>
      <c r="Y723" s="19"/>
      <c r="Z723" s="19"/>
      <c r="AA723" s="19"/>
      <c r="AB723" s="19"/>
      <c r="AC723" s="19"/>
    </row>
    <row r="724" spans="5:29">
      <c r="E724" s="19"/>
      <c r="F724" s="19"/>
      <c r="G724" s="19"/>
      <c r="H724" s="19"/>
      <c r="I724" s="19"/>
      <c r="J724" s="19"/>
      <c r="K724" s="19"/>
      <c r="L724" s="19"/>
      <c r="M724" s="19"/>
      <c r="N724" s="19"/>
      <c r="O724" s="19"/>
      <c r="P724" s="19"/>
      <c r="Q724" s="19"/>
      <c r="R724" s="19"/>
      <c r="S724" s="19"/>
      <c r="T724" s="19"/>
      <c r="U724" s="19"/>
      <c r="V724" s="19"/>
      <c r="W724" s="19"/>
      <c r="X724" s="19"/>
      <c r="Y724" s="19"/>
      <c r="Z724" s="19"/>
      <c r="AA724" s="19"/>
      <c r="AB724" s="19"/>
      <c r="AC724" s="19"/>
    </row>
    <row r="725" spans="5:29">
      <c r="E725" s="19"/>
      <c r="F725" s="19"/>
      <c r="G725" s="19"/>
      <c r="H725" s="19"/>
      <c r="I725" s="19"/>
      <c r="J725" s="19"/>
      <c r="K725" s="19"/>
      <c r="L725" s="19"/>
      <c r="M725" s="19"/>
      <c r="N725" s="19"/>
      <c r="O725" s="19"/>
      <c r="P725" s="19"/>
      <c r="Q725" s="19"/>
      <c r="R725" s="19"/>
      <c r="S725" s="19"/>
      <c r="T725" s="19"/>
      <c r="U725" s="19"/>
      <c r="V725" s="19"/>
      <c r="W725" s="19"/>
      <c r="X725" s="19"/>
      <c r="Y725" s="19"/>
      <c r="Z725" s="19"/>
      <c r="AA725" s="19"/>
      <c r="AB725" s="19"/>
      <c r="AC725" s="19"/>
    </row>
    <row r="726" spans="5:29">
      <c r="E726" s="19"/>
      <c r="F726" s="19"/>
      <c r="G726" s="19"/>
      <c r="H726" s="19"/>
      <c r="I726" s="19"/>
      <c r="J726" s="19"/>
      <c r="K726" s="19"/>
      <c r="L726" s="19"/>
      <c r="M726" s="19"/>
      <c r="N726" s="19"/>
      <c r="O726" s="19"/>
      <c r="P726" s="19"/>
      <c r="Q726" s="19"/>
      <c r="R726" s="19"/>
      <c r="S726" s="19"/>
      <c r="T726" s="19"/>
      <c r="U726" s="19"/>
      <c r="V726" s="19"/>
      <c r="W726" s="19"/>
      <c r="X726" s="19"/>
      <c r="Y726" s="19"/>
      <c r="Z726" s="19"/>
      <c r="AA726" s="19"/>
      <c r="AB726" s="19"/>
      <c r="AC726" s="19"/>
    </row>
    <row r="727" spans="5:29">
      <c r="E727" s="19"/>
      <c r="F727" s="19"/>
      <c r="G727" s="19"/>
      <c r="H727" s="19"/>
      <c r="I727" s="19"/>
      <c r="J727" s="19"/>
      <c r="K727" s="19"/>
      <c r="L727" s="19"/>
      <c r="M727" s="19"/>
      <c r="N727" s="19"/>
      <c r="O727" s="19"/>
      <c r="P727" s="19"/>
      <c r="Q727" s="19"/>
      <c r="R727" s="19"/>
      <c r="S727" s="19"/>
      <c r="T727" s="19"/>
      <c r="U727" s="19"/>
      <c r="V727" s="19"/>
      <c r="W727" s="19"/>
      <c r="X727" s="19"/>
      <c r="Y727" s="19"/>
      <c r="Z727" s="19"/>
      <c r="AA727" s="19"/>
      <c r="AB727" s="19"/>
      <c r="AC727" s="19"/>
    </row>
    <row r="728" spans="5:29">
      <c r="E728" s="19"/>
      <c r="F728" s="19"/>
      <c r="G728" s="19"/>
      <c r="H728" s="19"/>
      <c r="I728" s="19"/>
      <c r="J728" s="19"/>
      <c r="K728" s="19"/>
      <c r="L728" s="19"/>
      <c r="M728" s="19"/>
      <c r="N728" s="19"/>
      <c r="O728" s="19"/>
      <c r="P728" s="19"/>
      <c r="Q728" s="19"/>
      <c r="R728" s="19"/>
      <c r="S728" s="19"/>
      <c r="T728" s="19"/>
      <c r="U728" s="19"/>
      <c r="V728" s="19"/>
      <c r="W728" s="19"/>
      <c r="X728" s="19"/>
      <c r="Y728" s="19"/>
      <c r="Z728" s="19"/>
      <c r="AA728" s="19"/>
      <c r="AB728" s="19"/>
      <c r="AC728" s="19"/>
    </row>
    <row r="729" spans="5:29">
      <c r="E729" s="19"/>
      <c r="F729" s="19"/>
      <c r="G729" s="19"/>
      <c r="H729" s="19"/>
      <c r="I729" s="19"/>
      <c r="J729" s="19"/>
      <c r="K729" s="19"/>
      <c r="L729" s="19"/>
      <c r="M729" s="19"/>
      <c r="N729" s="19"/>
      <c r="O729" s="19"/>
      <c r="P729" s="19"/>
      <c r="Q729" s="19"/>
      <c r="R729" s="19"/>
      <c r="S729" s="19"/>
      <c r="T729" s="19"/>
      <c r="U729" s="19"/>
      <c r="V729" s="19"/>
      <c r="W729" s="19"/>
      <c r="X729" s="19"/>
      <c r="Y729" s="19"/>
      <c r="Z729" s="19"/>
      <c r="AA729" s="19"/>
      <c r="AB729" s="19"/>
      <c r="AC729" s="19"/>
    </row>
    <row r="730" spans="5:29">
      <c r="E730" s="19"/>
      <c r="F730" s="19"/>
      <c r="G730" s="19"/>
      <c r="H730" s="19"/>
      <c r="I730" s="19"/>
      <c r="J730" s="19"/>
      <c r="K730" s="19"/>
      <c r="L730" s="19"/>
      <c r="M730" s="19"/>
      <c r="N730" s="19"/>
      <c r="O730" s="19"/>
      <c r="P730" s="19"/>
      <c r="Q730" s="19"/>
      <c r="R730" s="19"/>
      <c r="S730" s="19"/>
      <c r="T730" s="19"/>
      <c r="U730" s="19"/>
      <c r="V730" s="19"/>
      <c r="W730" s="19"/>
      <c r="X730" s="19"/>
      <c r="Y730" s="19"/>
      <c r="Z730" s="19"/>
      <c r="AA730" s="19"/>
      <c r="AB730" s="19"/>
      <c r="AC730" s="19"/>
    </row>
    <row r="731" spans="5:29">
      <c r="E731" s="19"/>
      <c r="F731" s="19"/>
      <c r="G731" s="19"/>
      <c r="H731" s="19"/>
      <c r="I731" s="19"/>
      <c r="J731" s="19"/>
      <c r="K731" s="19"/>
      <c r="L731" s="19"/>
      <c r="M731" s="19"/>
      <c r="N731" s="19"/>
      <c r="O731" s="19"/>
      <c r="P731" s="19"/>
      <c r="Q731" s="19"/>
      <c r="R731" s="19"/>
      <c r="S731" s="19"/>
      <c r="T731" s="19"/>
      <c r="U731" s="19"/>
      <c r="V731" s="19"/>
      <c r="W731" s="19"/>
      <c r="X731" s="19"/>
      <c r="Y731" s="19"/>
      <c r="Z731" s="19"/>
      <c r="AA731" s="19"/>
      <c r="AB731" s="19"/>
      <c r="AC731" s="19"/>
    </row>
    <row r="732" spans="5:29">
      <c r="E732" s="19"/>
      <c r="F732" s="19"/>
      <c r="G732" s="19"/>
      <c r="H732" s="19"/>
      <c r="I732" s="19"/>
      <c r="J732" s="19"/>
      <c r="K732" s="19"/>
      <c r="L732" s="19"/>
      <c r="M732" s="19"/>
      <c r="N732" s="19"/>
      <c r="O732" s="19"/>
      <c r="P732" s="19"/>
      <c r="Q732" s="19"/>
      <c r="R732" s="19"/>
      <c r="S732" s="19"/>
      <c r="T732" s="19"/>
      <c r="U732" s="19"/>
      <c r="V732" s="19"/>
      <c r="W732" s="19"/>
      <c r="X732" s="19"/>
      <c r="Y732" s="19"/>
      <c r="Z732" s="19"/>
      <c r="AA732" s="19"/>
      <c r="AB732" s="19"/>
      <c r="AC732" s="19"/>
    </row>
    <row r="733" spans="5:29">
      <c r="E733" s="19"/>
      <c r="F733" s="19"/>
      <c r="G733" s="19"/>
      <c r="H733" s="19"/>
      <c r="I733" s="19"/>
      <c r="J733" s="19"/>
      <c r="K733" s="19"/>
      <c r="L733" s="19"/>
      <c r="M733" s="19"/>
      <c r="N733" s="19"/>
      <c r="O733" s="19"/>
      <c r="P733" s="19"/>
      <c r="Q733" s="19"/>
      <c r="R733" s="19"/>
      <c r="S733" s="19"/>
      <c r="T733" s="19"/>
      <c r="U733" s="19"/>
      <c r="V733" s="19"/>
      <c r="W733" s="19"/>
      <c r="X733" s="19"/>
      <c r="Y733" s="19"/>
      <c r="Z733" s="19"/>
      <c r="AA733" s="19"/>
      <c r="AB733" s="19"/>
      <c r="AC733" s="19"/>
    </row>
    <row r="734" spans="5:29">
      <c r="E734" s="19"/>
      <c r="F734" s="19"/>
      <c r="G734" s="19"/>
      <c r="H734" s="19"/>
      <c r="I734" s="19"/>
      <c r="J734" s="19"/>
      <c r="K734" s="19"/>
      <c r="L734" s="19"/>
      <c r="M734" s="19"/>
      <c r="N734" s="19"/>
      <c r="O734" s="19"/>
      <c r="P734" s="19"/>
      <c r="Q734" s="19"/>
      <c r="R734" s="19"/>
      <c r="S734" s="19"/>
      <c r="T734" s="19"/>
      <c r="U734" s="19"/>
      <c r="V734" s="19"/>
      <c r="W734" s="19"/>
      <c r="X734" s="19"/>
      <c r="Y734" s="19"/>
      <c r="Z734" s="19"/>
      <c r="AA734" s="19"/>
      <c r="AB734" s="19"/>
      <c r="AC734" s="19"/>
    </row>
    <row r="735" spans="5:29">
      <c r="E735" s="19"/>
      <c r="F735" s="19"/>
      <c r="G735" s="19"/>
      <c r="H735" s="19"/>
      <c r="I735" s="19"/>
      <c r="J735" s="19"/>
      <c r="K735" s="19"/>
      <c r="L735" s="19"/>
      <c r="M735" s="19"/>
      <c r="N735" s="19"/>
      <c r="O735" s="19"/>
      <c r="P735" s="19"/>
      <c r="Q735" s="19"/>
      <c r="R735" s="19"/>
      <c r="S735" s="19"/>
      <c r="T735" s="19"/>
      <c r="U735" s="19"/>
      <c r="V735" s="19"/>
      <c r="W735" s="19"/>
      <c r="X735" s="19"/>
      <c r="Y735" s="19"/>
      <c r="Z735" s="19"/>
      <c r="AA735" s="19"/>
      <c r="AB735" s="19"/>
      <c r="AC735" s="19"/>
    </row>
    <row r="736" spans="5:29">
      <c r="E736" s="19"/>
      <c r="F736" s="19"/>
      <c r="G736" s="19"/>
      <c r="H736" s="19"/>
      <c r="I736" s="19"/>
      <c r="J736" s="19"/>
      <c r="K736" s="19"/>
      <c r="L736" s="19"/>
      <c r="M736" s="19"/>
      <c r="N736" s="19"/>
      <c r="O736" s="19"/>
      <c r="P736" s="19"/>
      <c r="Q736" s="19"/>
      <c r="R736" s="19"/>
      <c r="S736" s="19"/>
      <c r="T736" s="19"/>
      <c r="U736" s="19"/>
      <c r="V736" s="19"/>
      <c r="W736" s="19"/>
      <c r="X736" s="19"/>
      <c r="Y736" s="19"/>
      <c r="Z736" s="19"/>
      <c r="AA736" s="19"/>
      <c r="AB736" s="19"/>
      <c r="AC736" s="19"/>
    </row>
    <row r="737" spans="5:29">
      <c r="E737" s="19"/>
      <c r="F737" s="19"/>
      <c r="G737" s="19"/>
      <c r="H737" s="19"/>
      <c r="I737" s="19"/>
      <c r="J737" s="19"/>
      <c r="K737" s="19"/>
      <c r="L737" s="19"/>
      <c r="M737" s="19"/>
      <c r="N737" s="19"/>
      <c r="O737" s="19"/>
      <c r="P737" s="19"/>
      <c r="Q737" s="19"/>
      <c r="R737" s="19"/>
      <c r="S737" s="19"/>
      <c r="T737" s="19"/>
      <c r="U737" s="19"/>
      <c r="V737" s="19"/>
      <c r="W737" s="19"/>
      <c r="X737" s="19"/>
      <c r="Y737" s="19"/>
      <c r="Z737" s="19"/>
      <c r="AA737" s="19"/>
      <c r="AB737" s="19"/>
      <c r="AC737" s="19"/>
    </row>
    <row r="738" spans="5:29">
      <c r="E738" s="19"/>
      <c r="F738" s="19"/>
      <c r="G738" s="19"/>
      <c r="H738" s="19"/>
      <c r="I738" s="19"/>
      <c r="J738" s="19"/>
      <c r="K738" s="19"/>
      <c r="L738" s="19"/>
      <c r="M738" s="19"/>
      <c r="N738" s="19"/>
      <c r="O738" s="19"/>
      <c r="P738" s="19"/>
      <c r="Q738" s="19"/>
      <c r="R738" s="19"/>
      <c r="S738" s="19"/>
      <c r="T738" s="19"/>
      <c r="U738" s="19"/>
      <c r="V738" s="19"/>
      <c r="W738" s="19"/>
      <c r="X738" s="19"/>
      <c r="Y738" s="19"/>
      <c r="Z738" s="19"/>
      <c r="AA738" s="19"/>
      <c r="AB738" s="19"/>
      <c r="AC738" s="19"/>
    </row>
    <row r="739" spans="5:29">
      <c r="E739" s="19"/>
      <c r="F739" s="19"/>
      <c r="G739" s="19"/>
      <c r="H739" s="19"/>
      <c r="I739" s="19"/>
      <c r="J739" s="19"/>
      <c r="K739" s="19"/>
      <c r="L739" s="19"/>
      <c r="M739" s="19"/>
      <c r="N739" s="19"/>
      <c r="O739" s="19"/>
      <c r="P739" s="19"/>
      <c r="Q739" s="19"/>
      <c r="R739" s="19"/>
      <c r="S739" s="19"/>
      <c r="T739" s="19"/>
      <c r="U739" s="19"/>
      <c r="V739" s="19"/>
      <c r="W739" s="19"/>
      <c r="X739" s="19"/>
      <c r="Y739" s="19"/>
      <c r="Z739" s="19"/>
      <c r="AA739" s="19"/>
      <c r="AB739" s="19"/>
      <c r="AC739" s="19"/>
    </row>
    <row r="740" spans="5:29">
      <c r="E740" s="19"/>
      <c r="F740" s="19"/>
      <c r="G740" s="19"/>
      <c r="H740" s="19"/>
      <c r="I740" s="19"/>
      <c r="J740" s="19"/>
      <c r="K740" s="19"/>
      <c r="L740" s="19"/>
      <c r="M740" s="19"/>
      <c r="N740" s="19"/>
      <c r="O740" s="19"/>
      <c r="P740" s="19"/>
      <c r="Q740" s="19"/>
      <c r="R740" s="19"/>
      <c r="S740" s="19"/>
      <c r="T740" s="19"/>
      <c r="U740" s="19"/>
      <c r="V740" s="19"/>
      <c r="W740" s="19"/>
      <c r="X740" s="19"/>
      <c r="Y740" s="19"/>
      <c r="Z740" s="19"/>
      <c r="AA740" s="19"/>
      <c r="AB740" s="19"/>
      <c r="AC740" s="19"/>
    </row>
    <row r="741" spans="5:29">
      <c r="E741" s="19"/>
      <c r="F741" s="19"/>
      <c r="G741" s="19"/>
      <c r="H741" s="19"/>
      <c r="I741" s="19"/>
      <c r="J741" s="19"/>
      <c r="K741" s="19"/>
      <c r="L741" s="19"/>
      <c r="M741" s="19"/>
      <c r="N741" s="19"/>
      <c r="O741" s="19"/>
      <c r="P741" s="19"/>
      <c r="Q741" s="19"/>
      <c r="R741" s="19"/>
      <c r="S741" s="19"/>
      <c r="T741" s="19"/>
      <c r="U741" s="19"/>
      <c r="V741" s="19"/>
      <c r="W741" s="19"/>
      <c r="X741" s="19"/>
      <c r="Y741" s="19"/>
      <c r="Z741" s="19"/>
      <c r="AA741" s="19"/>
      <c r="AB741" s="19"/>
      <c r="AC741" s="19"/>
    </row>
    <row r="742" spans="5:29">
      <c r="E742" s="19"/>
      <c r="F742" s="19"/>
      <c r="G742" s="19"/>
      <c r="H742" s="19"/>
      <c r="I742" s="19"/>
      <c r="J742" s="19"/>
      <c r="K742" s="19"/>
      <c r="L742" s="19"/>
      <c r="M742" s="19"/>
      <c r="N742" s="19"/>
      <c r="O742" s="19"/>
      <c r="P742" s="19"/>
      <c r="Q742" s="19"/>
      <c r="R742" s="19"/>
      <c r="S742" s="19"/>
      <c r="T742" s="19"/>
      <c r="U742" s="19"/>
      <c r="V742" s="19"/>
      <c r="W742" s="19"/>
      <c r="X742" s="19"/>
      <c r="Y742" s="19"/>
      <c r="Z742" s="19"/>
      <c r="AA742" s="19"/>
      <c r="AB742" s="19"/>
      <c r="AC742" s="19"/>
    </row>
    <row r="743" spans="5:29">
      <c r="E743" s="19"/>
      <c r="F743" s="19"/>
      <c r="G743" s="19"/>
      <c r="H743" s="19"/>
      <c r="I743" s="19"/>
      <c r="J743" s="19"/>
      <c r="K743" s="19"/>
      <c r="L743" s="19"/>
      <c r="M743" s="19"/>
      <c r="N743" s="19"/>
      <c r="O743" s="19"/>
      <c r="P743" s="19"/>
      <c r="Q743" s="19"/>
      <c r="R743" s="19"/>
      <c r="S743" s="19"/>
      <c r="T743" s="19"/>
      <c r="U743" s="19"/>
      <c r="V743" s="19"/>
      <c r="W743" s="19"/>
      <c r="X743" s="19"/>
      <c r="Y743" s="19"/>
      <c r="Z743" s="19"/>
      <c r="AA743" s="19"/>
      <c r="AB743" s="19"/>
      <c r="AC743" s="19"/>
    </row>
    <row r="744" spans="5:29">
      <c r="E744" s="19"/>
      <c r="F744" s="19"/>
      <c r="G744" s="19"/>
      <c r="H744" s="19"/>
      <c r="I744" s="19"/>
      <c r="J744" s="19"/>
      <c r="K744" s="19"/>
      <c r="L744" s="19"/>
      <c r="M744" s="19"/>
      <c r="N744" s="19"/>
      <c r="O744" s="19"/>
      <c r="P744" s="19"/>
      <c r="Q744" s="19"/>
      <c r="R744" s="19"/>
      <c r="S744" s="19"/>
      <c r="T744" s="19"/>
      <c r="U744" s="19"/>
      <c r="V744" s="19"/>
      <c r="W744" s="19"/>
      <c r="X744" s="19"/>
      <c r="Y744" s="19"/>
      <c r="Z744" s="19"/>
      <c r="AA744" s="19"/>
      <c r="AB744" s="19"/>
      <c r="AC744" s="19"/>
    </row>
    <row r="745" spans="5:29">
      <c r="E745" s="19"/>
      <c r="F745" s="19"/>
      <c r="G745" s="19"/>
      <c r="H745" s="19"/>
      <c r="I745" s="19"/>
      <c r="J745" s="19"/>
      <c r="K745" s="19"/>
      <c r="L745" s="19"/>
      <c r="M745" s="19"/>
      <c r="N745" s="19"/>
      <c r="O745" s="19"/>
      <c r="P745" s="19"/>
      <c r="Q745" s="19"/>
      <c r="R745" s="19"/>
      <c r="S745" s="19"/>
      <c r="T745" s="19"/>
      <c r="U745" s="19"/>
      <c r="V745" s="19"/>
      <c r="W745" s="19"/>
      <c r="X745" s="19"/>
      <c r="Y745" s="19"/>
      <c r="Z745" s="19"/>
      <c r="AA745" s="19"/>
      <c r="AB745" s="19"/>
      <c r="AC745" s="19"/>
    </row>
    <row r="746" spans="5:29">
      <c r="E746" s="19"/>
      <c r="F746" s="19"/>
      <c r="G746" s="19"/>
      <c r="H746" s="19"/>
      <c r="I746" s="19"/>
      <c r="J746" s="19"/>
      <c r="K746" s="19"/>
      <c r="L746" s="19"/>
      <c r="M746" s="19"/>
      <c r="N746" s="19"/>
      <c r="O746" s="19"/>
      <c r="P746" s="19"/>
      <c r="Q746" s="19"/>
      <c r="R746" s="19"/>
      <c r="S746" s="19"/>
      <c r="T746" s="19"/>
      <c r="U746" s="19"/>
      <c r="V746" s="19"/>
      <c r="W746" s="19"/>
      <c r="X746" s="19"/>
      <c r="Y746" s="19"/>
      <c r="Z746" s="19"/>
      <c r="AA746" s="19"/>
      <c r="AB746" s="19"/>
      <c r="AC746" s="19"/>
    </row>
    <row r="747" spans="5:29">
      <c r="E747" s="19"/>
      <c r="F747" s="19"/>
      <c r="G747" s="19"/>
      <c r="H747" s="19"/>
      <c r="I747" s="19"/>
      <c r="J747" s="19"/>
      <c r="K747" s="19"/>
      <c r="L747" s="19"/>
      <c r="M747" s="19"/>
      <c r="N747" s="19"/>
      <c r="O747" s="19"/>
      <c r="P747" s="19"/>
      <c r="Q747" s="19"/>
      <c r="R747" s="19"/>
      <c r="S747" s="19"/>
      <c r="T747" s="19"/>
      <c r="U747" s="19"/>
      <c r="V747" s="19"/>
      <c r="W747" s="19"/>
      <c r="X747" s="19"/>
      <c r="Y747" s="19"/>
      <c r="Z747" s="19"/>
      <c r="AA747" s="19"/>
      <c r="AB747" s="19"/>
      <c r="AC747" s="19"/>
    </row>
    <row r="748" spans="5:29">
      <c r="E748" s="19"/>
      <c r="F748" s="19"/>
      <c r="G748" s="19"/>
      <c r="H748" s="19"/>
      <c r="I748" s="19"/>
      <c r="J748" s="19"/>
      <c r="K748" s="19"/>
      <c r="L748" s="19"/>
      <c r="M748" s="19"/>
      <c r="N748" s="19"/>
      <c r="O748" s="19"/>
      <c r="P748" s="19"/>
      <c r="Q748" s="19"/>
      <c r="R748" s="19"/>
      <c r="S748" s="19"/>
      <c r="T748" s="19"/>
      <c r="U748" s="19"/>
      <c r="V748" s="19"/>
      <c r="W748" s="19"/>
      <c r="X748" s="19"/>
      <c r="Y748" s="19"/>
      <c r="Z748" s="19"/>
      <c r="AA748" s="19"/>
      <c r="AB748" s="19"/>
      <c r="AC748" s="19"/>
    </row>
    <row r="749" spans="5:29">
      <c r="E749" s="19"/>
      <c r="F749" s="19"/>
      <c r="G749" s="19"/>
      <c r="H749" s="19"/>
      <c r="I749" s="19"/>
      <c r="J749" s="19"/>
      <c r="K749" s="19"/>
      <c r="L749" s="19"/>
      <c r="M749" s="19"/>
      <c r="N749" s="19"/>
      <c r="O749" s="19"/>
      <c r="P749" s="19"/>
      <c r="Q749" s="19"/>
      <c r="R749" s="19"/>
      <c r="S749" s="19"/>
      <c r="T749" s="19"/>
      <c r="U749" s="19"/>
      <c r="V749" s="19"/>
      <c r="W749" s="19"/>
      <c r="X749" s="19"/>
      <c r="Y749" s="19"/>
      <c r="Z749" s="19"/>
      <c r="AA749" s="19"/>
      <c r="AB749" s="19"/>
      <c r="AC749" s="19"/>
    </row>
    <row r="750" spans="5:29">
      <c r="E750" s="19"/>
      <c r="F750" s="19"/>
      <c r="G750" s="19"/>
      <c r="H750" s="19"/>
      <c r="I750" s="19"/>
      <c r="J750" s="19"/>
      <c r="K750" s="19"/>
      <c r="L750" s="19"/>
      <c r="M750" s="19"/>
      <c r="N750" s="19"/>
      <c r="O750" s="19"/>
      <c r="P750" s="19"/>
      <c r="Q750" s="19"/>
      <c r="R750" s="19"/>
      <c r="S750" s="19"/>
      <c r="T750" s="19"/>
      <c r="U750" s="19"/>
      <c r="V750" s="19"/>
      <c r="W750" s="19"/>
      <c r="X750" s="19"/>
      <c r="Y750" s="19"/>
      <c r="Z750" s="19"/>
      <c r="AA750" s="19"/>
      <c r="AB750" s="19"/>
      <c r="AC750" s="19"/>
    </row>
    <row r="751" spans="5:29">
      <c r="E751" s="19"/>
      <c r="F751" s="19"/>
      <c r="G751" s="19"/>
      <c r="H751" s="19"/>
      <c r="I751" s="19"/>
      <c r="J751" s="19"/>
      <c r="K751" s="19"/>
      <c r="L751" s="19"/>
      <c r="M751" s="19"/>
      <c r="N751" s="19"/>
      <c r="O751" s="19"/>
      <c r="P751" s="19"/>
      <c r="Q751" s="19"/>
      <c r="R751" s="19"/>
      <c r="S751" s="19"/>
      <c r="T751" s="19"/>
      <c r="U751" s="19"/>
      <c r="V751" s="19"/>
      <c r="W751" s="19"/>
      <c r="X751" s="19"/>
      <c r="Y751" s="19"/>
      <c r="Z751" s="19"/>
      <c r="AA751" s="19"/>
      <c r="AB751" s="19"/>
      <c r="AC751" s="19"/>
    </row>
    <row r="752" spans="5:29">
      <c r="E752" s="19"/>
      <c r="F752" s="19"/>
      <c r="G752" s="19"/>
      <c r="H752" s="19"/>
      <c r="I752" s="19"/>
      <c r="J752" s="19"/>
      <c r="K752" s="19"/>
      <c r="L752" s="19"/>
      <c r="M752" s="19"/>
      <c r="N752" s="19"/>
      <c r="O752" s="19"/>
      <c r="P752" s="19"/>
      <c r="Q752" s="19"/>
      <c r="R752" s="19"/>
      <c r="S752" s="19"/>
      <c r="T752" s="19"/>
      <c r="U752" s="19"/>
      <c r="V752" s="19"/>
      <c r="W752" s="19"/>
      <c r="X752" s="19"/>
      <c r="Y752" s="19"/>
      <c r="Z752" s="19"/>
      <c r="AA752" s="19"/>
      <c r="AB752" s="19"/>
      <c r="AC752" s="19"/>
    </row>
    <row r="753" spans="5:29">
      <c r="E753" s="19"/>
      <c r="F753" s="19"/>
      <c r="G753" s="19"/>
      <c r="H753" s="19"/>
      <c r="I753" s="19"/>
      <c r="J753" s="19"/>
      <c r="K753" s="19"/>
      <c r="L753" s="19"/>
      <c r="M753" s="19"/>
      <c r="N753" s="19"/>
      <c r="O753" s="19"/>
      <c r="P753" s="19"/>
      <c r="Q753" s="19"/>
      <c r="R753" s="19"/>
      <c r="S753" s="19"/>
      <c r="T753" s="19"/>
      <c r="U753" s="19"/>
      <c r="V753" s="19"/>
      <c r="W753" s="19"/>
      <c r="X753" s="19"/>
      <c r="Y753" s="19"/>
      <c r="Z753" s="19"/>
      <c r="AA753" s="19"/>
      <c r="AB753" s="19"/>
      <c r="AC753" s="19"/>
    </row>
    <row r="754" spans="5:29">
      <c r="E754" s="19"/>
      <c r="F754" s="19"/>
      <c r="G754" s="19"/>
      <c r="H754" s="19"/>
      <c r="I754" s="19"/>
      <c r="J754" s="19"/>
      <c r="K754" s="19"/>
      <c r="L754" s="19"/>
      <c r="M754" s="19"/>
      <c r="N754" s="19"/>
      <c r="O754" s="19"/>
      <c r="P754" s="19"/>
      <c r="Q754" s="19"/>
      <c r="R754" s="19"/>
      <c r="S754" s="19"/>
      <c r="T754" s="19"/>
      <c r="U754" s="19"/>
      <c r="V754" s="19"/>
      <c r="W754" s="19"/>
      <c r="X754" s="19"/>
      <c r="Y754" s="19"/>
      <c r="Z754" s="19"/>
      <c r="AA754" s="19"/>
      <c r="AB754" s="19"/>
      <c r="AC754" s="19"/>
    </row>
    <row r="755" spans="5:29">
      <c r="E755" s="19"/>
      <c r="F755" s="19"/>
      <c r="G755" s="19"/>
      <c r="H755" s="19"/>
      <c r="I755" s="19"/>
      <c r="J755" s="19"/>
      <c r="K755" s="19"/>
      <c r="L755" s="19"/>
      <c r="M755" s="19"/>
      <c r="N755" s="19"/>
      <c r="O755" s="19"/>
      <c r="P755" s="19"/>
      <c r="Q755" s="19"/>
      <c r="R755" s="19"/>
      <c r="S755" s="19"/>
      <c r="T755" s="19"/>
      <c r="U755" s="19"/>
      <c r="V755" s="19"/>
      <c r="W755" s="19"/>
      <c r="X755" s="19"/>
      <c r="Y755" s="19"/>
      <c r="Z755" s="19"/>
      <c r="AA755" s="19"/>
      <c r="AB755" s="19"/>
      <c r="AC755" s="19"/>
    </row>
    <row r="756" spans="5:29">
      <c r="E756" s="19"/>
      <c r="F756" s="19"/>
      <c r="G756" s="19"/>
      <c r="H756" s="19"/>
      <c r="I756" s="19"/>
      <c r="J756" s="19"/>
      <c r="K756" s="19"/>
      <c r="L756" s="19"/>
      <c r="M756" s="19"/>
      <c r="N756" s="19"/>
      <c r="O756" s="19"/>
      <c r="P756" s="19"/>
      <c r="Q756" s="19"/>
      <c r="R756" s="19"/>
      <c r="S756" s="19"/>
      <c r="T756" s="19"/>
      <c r="U756" s="19"/>
      <c r="V756" s="19"/>
      <c r="W756" s="19"/>
      <c r="X756" s="19"/>
      <c r="Y756" s="19"/>
      <c r="Z756" s="19"/>
      <c r="AA756" s="19"/>
      <c r="AB756" s="19"/>
      <c r="AC756" s="19"/>
    </row>
    <row r="757" spans="5:29">
      <c r="E757" s="19"/>
      <c r="F757" s="19"/>
      <c r="G757" s="19"/>
      <c r="H757" s="19"/>
      <c r="I757" s="19"/>
      <c r="J757" s="19"/>
      <c r="K757" s="19"/>
      <c r="L757" s="19"/>
      <c r="M757" s="19"/>
      <c r="N757" s="19"/>
      <c r="O757" s="19"/>
      <c r="P757" s="19"/>
      <c r="Q757" s="19"/>
      <c r="R757" s="19"/>
      <c r="S757" s="19"/>
      <c r="T757" s="19"/>
      <c r="U757" s="19"/>
      <c r="V757" s="19"/>
      <c r="W757" s="19"/>
      <c r="X757" s="19"/>
      <c r="Y757" s="19"/>
      <c r="Z757" s="19"/>
      <c r="AA757" s="19"/>
      <c r="AB757" s="19"/>
      <c r="AC757" s="19"/>
    </row>
    <row r="758" spans="5:29">
      <c r="E758" s="19"/>
      <c r="F758" s="19"/>
      <c r="G758" s="19"/>
      <c r="H758" s="19"/>
      <c r="I758" s="19"/>
      <c r="J758" s="19"/>
      <c r="K758" s="19"/>
      <c r="L758" s="19"/>
      <c r="M758" s="19"/>
      <c r="N758" s="19"/>
      <c r="O758" s="19"/>
      <c r="P758" s="19"/>
      <c r="Q758" s="19"/>
      <c r="R758" s="19"/>
      <c r="S758" s="19"/>
      <c r="T758" s="19"/>
      <c r="U758" s="19"/>
      <c r="V758" s="19"/>
      <c r="W758" s="19"/>
      <c r="X758" s="19"/>
      <c r="Y758" s="19"/>
      <c r="Z758" s="19"/>
      <c r="AA758" s="19"/>
      <c r="AB758" s="19"/>
      <c r="AC758" s="19"/>
    </row>
    <row r="759" spans="5:29">
      <c r="E759" s="19"/>
      <c r="F759" s="19"/>
      <c r="G759" s="19"/>
      <c r="H759" s="19"/>
      <c r="I759" s="19"/>
      <c r="J759" s="19"/>
      <c r="K759" s="19"/>
      <c r="L759" s="19"/>
      <c r="M759" s="19"/>
      <c r="N759" s="19"/>
      <c r="O759" s="19"/>
      <c r="P759" s="19"/>
      <c r="Q759" s="19"/>
      <c r="R759" s="19"/>
      <c r="S759" s="19"/>
      <c r="T759" s="19"/>
      <c r="U759" s="19"/>
      <c r="V759" s="19"/>
      <c r="W759" s="19"/>
      <c r="X759" s="19"/>
      <c r="Y759" s="19"/>
      <c r="Z759" s="19"/>
      <c r="AA759" s="19"/>
      <c r="AB759" s="19"/>
      <c r="AC759" s="19"/>
    </row>
    <row r="760" spans="5:29">
      <c r="E760" s="19"/>
      <c r="F760" s="19"/>
      <c r="G760" s="19"/>
      <c r="H760" s="19"/>
      <c r="I760" s="19"/>
      <c r="J760" s="19"/>
      <c r="K760" s="19"/>
      <c r="L760" s="19"/>
      <c r="M760" s="19"/>
      <c r="N760" s="19"/>
      <c r="O760" s="19"/>
      <c r="P760" s="19"/>
      <c r="Q760" s="19"/>
      <c r="R760" s="19"/>
      <c r="S760" s="19"/>
      <c r="T760" s="19"/>
      <c r="U760" s="19"/>
      <c r="V760" s="19"/>
      <c r="W760" s="19"/>
      <c r="X760" s="19"/>
      <c r="Y760" s="19"/>
      <c r="Z760" s="19"/>
      <c r="AA760" s="19"/>
      <c r="AB760" s="19"/>
      <c r="AC760" s="19"/>
    </row>
    <row r="761" spans="5:29">
      <c r="E761" s="19"/>
      <c r="F761" s="19"/>
      <c r="G761" s="19"/>
      <c r="H761" s="19"/>
      <c r="I761" s="19"/>
      <c r="J761" s="19"/>
      <c r="K761" s="19"/>
      <c r="L761" s="19"/>
      <c r="M761" s="19"/>
      <c r="N761" s="19"/>
      <c r="O761" s="19"/>
      <c r="P761" s="19"/>
      <c r="Q761" s="19"/>
      <c r="R761" s="19"/>
      <c r="S761" s="19"/>
      <c r="T761" s="19"/>
      <c r="U761" s="19"/>
      <c r="V761" s="19"/>
      <c r="W761" s="19"/>
      <c r="X761" s="19"/>
      <c r="Y761" s="19"/>
      <c r="Z761" s="19"/>
      <c r="AA761" s="19"/>
      <c r="AB761" s="19"/>
      <c r="AC761" s="19"/>
    </row>
    <row r="762" spans="5:29">
      <c r="E762" s="19"/>
      <c r="F762" s="19"/>
      <c r="G762" s="19"/>
      <c r="H762" s="19"/>
      <c r="I762" s="19"/>
      <c r="J762" s="19"/>
      <c r="K762" s="19"/>
      <c r="L762" s="19"/>
      <c r="M762" s="19"/>
      <c r="N762" s="19"/>
      <c r="O762" s="19"/>
      <c r="P762" s="19"/>
      <c r="Q762" s="19"/>
      <c r="R762" s="19"/>
      <c r="S762" s="19"/>
      <c r="T762" s="19"/>
      <c r="U762" s="19"/>
      <c r="V762" s="19"/>
      <c r="W762" s="19"/>
      <c r="X762" s="19"/>
      <c r="Y762" s="19"/>
      <c r="Z762" s="19"/>
      <c r="AA762" s="19"/>
      <c r="AB762" s="19"/>
      <c r="AC762" s="19"/>
    </row>
    <row r="763" spans="5:29">
      <c r="E763" s="19"/>
      <c r="F763" s="19"/>
      <c r="G763" s="19"/>
      <c r="H763" s="19"/>
      <c r="I763" s="19"/>
      <c r="J763" s="19"/>
      <c r="K763" s="19"/>
      <c r="L763" s="19"/>
      <c r="M763" s="19"/>
      <c r="N763" s="19"/>
      <c r="O763" s="19"/>
      <c r="P763" s="19"/>
      <c r="Q763" s="19"/>
      <c r="R763" s="19"/>
      <c r="S763" s="19"/>
      <c r="T763" s="19"/>
      <c r="U763" s="19"/>
      <c r="V763" s="19"/>
      <c r="W763" s="19"/>
      <c r="X763" s="19"/>
      <c r="Y763" s="19"/>
      <c r="Z763" s="19"/>
      <c r="AA763" s="19"/>
      <c r="AB763" s="19"/>
      <c r="AC763" s="19"/>
    </row>
    <row r="764" spans="5:29">
      <c r="E764" s="19"/>
      <c r="F764" s="19"/>
      <c r="G764" s="19"/>
      <c r="H764" s="19"/>
      <c r="I764" s="19"/>
      <c r="J764" s="19"/>
      <c r="K764" s="19"/>
      <c r="L764" s="19"/>
      <c r="M764" s="19"/>
      <c r="N764" s="19"/>
      <c r="O764" s="19"/>
      <c r="P764" s="19"/>
      <c r="Q764" s="19"/>
      <c r="R764" s="19"/>
      <c r="S764" s="19"/>
      <c r="T764" s="19"/>
      <c r="U764" s="19"/>
      <c r="V764" s="19"/>
      <c r="W764" s="19"/>
      <c r="X764" s="19"/>
      <c r="Y764" s="19"/>
      <c r="Z764" s="19"/>
      <c r="AA764" s="19"/>
      <c r="AB764" s="19"/>
      <c r="AC764" s="19"/>
    </row>
    <row r="765" spans="5:29">
      <c r="E765" s="19"/>
      <c r="F765" s="19"/>
      <c r="G765" s="19"/>
      <c r="H765" s="19"/>
      <c r="I765" s="19"/>
      <c r="J765" s="19"/>
      <c r="K765" s="19"/>
      <c r="L765" s="19"/>
      <c r="M765" s="19"/>
      <c r="N765" s="19"/>
      <c r="O765" s="19"/>
      <c r="P765" s="19"/>
      <c r="Q765" s="19"/>
      <c r="R765" s="19"/>
      <c r="S765" s="19"/>
      <c r="T765" s="19"/>
      <c r="U765" s="19"/>
      <c r="V765" s="19"/>
      <c r="W765" s="19"/>
      <c r="X765" s="19"/>
      <c r="Y765" s="19"/>
      <c r="Z765" s="19"/>
      <c r="AA765" s="19"/>
      <c r="AB765" s="19"/>
      <c r="AC765" s="19"/>
    </row>
    <row r="766" spans="5:29">
      <c r="E766" s="19"/>
      <c r="F766" s="19"/>
      <c r="G766" s="19"/>
      <c r="H766" s="19"/>
      <c r="I766" s="19"/>
      <c r="J766" s="19"/>
      <c r="K766" s="19"/>
      <c r="L766" s="19"/>
      <c r="M766" s="19"/>
      <c r="N766" s="19"/>
      <c r="O766" s="19"/>
      <c r="P766" s="19"/>
      <c r="Q766" s="19"/>
      <c r="R766" s="19"/>
      <c r="S766" s="19"/>
      <c r="T766" s="19"/>
      <c r="U766" s="19"/>
      <c r="V766" s="19"/>
      <c r="W766" s="19"/>
      <c r="X766" s="19"/>
      <c r="Y766" s="19"/>
      <c r="Z766" s="19"/>
      <c r="AA766" s="19"/>
      <c r="AB766" s="19"/>
      <c r="AC766" s="19"/>
    </row>
    <row r="767" spans="5:29">
      <c r="E767" s="19"/>
      <c r="F767" s="19"/>
      <c r="G767" s="19"/>
      <c r="H767" s="19"/>
      <c r="I767" s="19"/>
      <c r="J767" s="19"/>
      <c r="K767" s="19"/>
      <c r="L767" s="19"/>
      <c r="M767" s="19"/>
      <c r="N767" s="19"/>
      <c r="O767" s="19"/>
      <c r="P767" s="19"/>
      <c r="Q767" s="19"/>
      <c r="R767" s="19"/>
      <c r="S767" s="19"/>
      <c r="T767" s="19"/>
      <c r="U767" s="19"/>
      <c r="V767" s="19"/>
      <c r="W767" s="19"/>
      <c r="X767" s="19"/>
      <c r="Y767" s="19"/>
      <c r="Z767" s="19"/>
      <c r="AA767" s="19"/>
      <c r="AB767" s="19"/>
      <c r="AC767" s="19"/>
    </row>
    <row r="768" spans="5:29">
      <c r="E768" s="19"/>
      <c r="F768" s="19"/>
      <c r="G768" s="19"/>
      <c r="H768" s="19"/>
      <c r="I768" s="19"/>
      <c r="J768" s="19"/>
      <c r="K768" s="19"/>
      <c r="L768" s="19"/>
      <c r="M768" s="19"/>
      <c r="N768" s="19"/>
      <c r="O768" s="19"/>
      <c r="P768" s="19"/>
      <c r="Q768" s="19"/>
      <c r="R768" s="19"/>
      <c r="S768" s="19"/>
      <c r="T768" s="19"/>
      <c r="U768" s="19"/>
      <c r="V768" s="19"/>
      <c r="W768" s="19"/>
      <c r="X768" s="19"/>
      <c r="Y768" s="19"/>
      <c r="Z768" s="19"/>
      <c r="AA768" s="19"/>
      <c r="AB768" s="19"/>
      <c r="AC768" s="19"/>
    </row>
    <row r="769" spans="5:29">
      <c r="E769" s="19"/>
      <c r="F769" s="19"/>
      <c r="G769" s="19"/>
      <c r="H769" s="19"/>
      <c r="I769" s="19"/>
      <c r="J769" s="19"/>
      <c r="K769" s="19"/>
      <c r="L769" s="19"/>
      <c r="M769" s="19"/>
      <c r="N769" s="19"/>
      <c r="O769" s="19"/>
      <c r="P769" s="19"/>
      <c r="Q769" s="19"/>
      <c r="R769" s="19"/>
      <c r="S769" s="19"/>
      <c r="T769" s="19"/>
      <c r="U769" s="19"/>
      <c r="V769" s="19"/>
      <c r="W769" s="19"/>
      <c r="X769" s="19"/>
      <c r="Y769" s="19"/>
      <c r="Z769" s="19"/>
      <c r="AA769" s="19"/>
      <c r="AB769" s="19"/>
      <c r="AC769" s="19"/>
    </row>
    <row r="770" spans="5:29">
      <c r="E770" s="19"/>
      <c r="F770" s="19"/>
      <c r="G770" s="19"/>
      <c r="H770" s="19"/>
      <c r="I770" s="19"/>
      <c r="J770" s="19"/>
      <c r="K770" s="19"/>
      <c r="L770" s="19"/>
      <c r="M770" s="19"/>
      <c r="N770" s="19"/>
      <c r="O770" s="19"/>
      <c r="P770" s="19"/>
      <c r="Q770" s="19"/>
      <c r="R770" s="19"/>
      <c r="S770" s="19"/>
      <c r="T770" s="19"/>
      <c r="U770" s="19"/>
      <c r="V770" s="19"/>
      <c r="W770" s="19"/>
      <c r="X770" s="19"/>
      <c r="Y770" s="19"/>
      <c r="Z770" s="19"/>
      <c r="AA770" s="19"/>
      <c r="AB770" s="19"/>
      <c r="AC770" s="19"/>
    </row>
    <row r="771" spans="5:29">
      <c r="E771" s="19"/>
      <c r="F771" s="19"/>
      <c r="G771" s="19"/>
      <c r="H771" s="19"/>
      <c r="I771" s="19"/>
      <c r="J771" s="19"/>
      <c r="K771" s="19"/>
      <c r="L771" s="19"/>
      <c r="M771" s="19"/>
      <c r="N771" s="19"/>
      <c r="O771" s="19"/>
      <c r="P771" s="19"/>
      <c r="Q771" s="19"/>
      <c r="R771" s="19"/>
      <c r="S771" s="19"/>
      <c r="T771" s="19"/>
      <c r="U771" s="19"/>
      <c r="V771" s="19"/>
      <c r="W771" s="19"/>
      <c r="X771" s="19"/>
      <c r="Y771" s="19"/>
      <c r="Z771" s="19"/>
      <c r="AA771" s="19"/>
      <c r="AB771" s="19"/>
      <c r="AC771" s="19"/>
    </row>
    <row r="772" spans="5:29">
      <c r="E772" s="19"/>
      <c r="F772" s="19"/>
      <c r="G772" s="19"/>
      <c r="H772" s="19"/>
      <c r="I772" s="19"/>
      <c r="J772" s="19"/>
      <c r="K772" s="19"/>
      <c r="L772" s="19"/>
      <c r="M772" s="19"/>
      <c r="N772" s="19"/>
      <c r="O772" s="19"/>
      <c r="P772" s="19"/>
      <c r="Q772" s="19"/>
      <c r="R772" s="19"/>
      <c r="S772" s="19"/>
      <c r="T772" s="19"/>
      <c r="U772" s="19"/>
      <c r="V772" s="19"/>
      <c r="W772" s="19"/>
      <c r="X772" s="19"/>
      <c r="Y772" s="19"/>
      <c r="Z772" s="19"/>
      <c r="AA772" s="19"/>
      <c r="AB772" s="19"/>
      <c r="AC772" s="19"/>
    </row>
  </sheetData>
  <autoFilter ref="A8:AS105">
    <filterColumn colId="3"/>
    <filterColumn colId="8"/>
    <filterColumn colId="9"/>
    <filterColumn colId="10"/>
    <filterColumn colId="11"/>
    <filterColumn colId="12"/>
    <filterColumn colId="13"/>
    <filterColumn colId="14"/>
    <filterColumn colId="15"/>
    <filterColumn colId="16"/>
    <filterColumn colId="17"/>
    <filterColumn colId="18"/>
    <filterColumn colId="19"/>
    <filterColumn colId="20"/>
    <filterColumn colId="21"/>
    <filterColumn colId="22"/>
    <filterColumn colId="23"/>
    <filterColumn colId="24"/>
    <filterColumn colId="25"/>
    <filterColumn colId="26"/>
    <filterColumn colId="27"/>
    <filterColumn colId="28"/>
    <filterColumn colId="35"/>
    <filterColumn colId="36"/>
    <filterColumn colId="37"/>
    <filterColumn colId="38"/>
    <filterColumn colId="39"/>
    <filterColumn colId="40"/>
    <filterColumn colId="44"/>
    <sortState ref="A10:AV34">
      <sortCondition ref="A7:A34"/>
    </sortState>
  </autoFilter>
  <mergeCells count="69">
    <mergeCell ref="L119:AA119"/>
    <mergeCell ref="B104:AS104"/>
    <mergeCell ref="B107:AS107"/>
    <mergeCell ref="L109:W109"/>
    <mergeCell ref="L111:W111"/>
    <mergeCell ref="L113:W113"/>
    <mergeCell ref="B105:AS105"/>
    <mergeCell ref="L115:W115"/>
    <mergeCell ref="L117:W117"/>
    <mergeCell ref="AM5:AO5"/>
    <mergeCell ref="AM6:AM7"/>
    <mergeCell ref="AN6:AN7"/>
    <mergeCell ref="AO6:AO7"/>
    <mergeCell ref="AJ5:AL5"/>
    <mergeCell ref="AA6:AA7"/>
    <mergeCell ref="AA5:AC5"/>
    <mergeCell ref="W6:W7"/>
    <mergeCell ref="X6:X7"/>
    <mergeCell ref="Y6:Y7"/>
    <mergeCell ref="R6:R7"/>
    <mergeCell ref="S6:S7"/>
    <mergeCell ref="T6:T7"/>
    <mergeCell ref="C5:C7"/>
    <mergeCell ref="E5:E7"/>
    <mergeCell ref="H5:H7"/>
    <mergeCell ref="L5:N5"/>
    <mergeCell ref="L6:L7"/>
    <mergeCell ref="M6:M7"/>
    <mergeCell ref="N6:N7"/>
    <mergeCell ref="I6:I7"/>
    <mergeCell ref="J6:J7"/>
    <mergeCell ref="U6:U7"/>
    <mergeCell ref="V6:V7"/>
    <mergeCell ref="AF6:AF7"/>
    <mergeCell ref="F5:F7"/>
    <mergeCell ref="AI6:AI7"/>
    <mergeCell ref="I5:K5"/>
    <mergeCell ref="O5:Q5"/>
    <mergeCell ref="R5:T5"/>
    <mergeCell ref="U5:W5"/>
    <mergeCell ref="X5:Z5"/>
    <mergeCell ref="Q6:Q7"/>
    <mergeCell ref="K6:K7"/>
    <mergeCell ref="Z6:Z7"/>
    <mergeCell ref="P6:P7"/>
    <mergeCell ref="AE6:AE7"/>
    <mergeCell ref="AD6:AD7"/>
    <mergeCell ref="AR6:AR7"/>
    <mergeCell ref="AG6:AG7"/>
    <mergeCell ref="AH6:AH7"/>
    <mergeCell ref="AJ6:AJ7"/>
    <mergeCell ref="AK6:AK7"/>
    <mergeCell ref="AL6:AL7"/>
    <mergeCell ref="AP2:AS2"/>
    <mergeCell ref="AR1:AS1"/>
    <mergeCell ref="A3:AV3"/>
    <mergeCell ref="A5:A7"/>
    <mergeCell ref="B5:B7"/>
    <mergeCell ref="G5:G7"/>
    <mergeCell ref="AD5:AF5"/>
    <mergeCell ref="AG5:AI5"/>
    <mergeCell ref="AP5:AR5"/>
    <mergeCell ref="AS5:AS7"/>
    <mergeCell ref="AP6:AP7"/>
    <mergeCell ref="D5:D6"/>
    <mergeCell ref="O6:O7"/>
    <mergeCell ref="AQ6:AQ7"/>
    <mergeCell ref="AB6:AB7"/>
    <mergeCell ref="AC6:AC7"/>
  </mergeCells>
  <printOptions horizontalCentered="1"/>
  <pageMargins left="0" right="0" top="0" bottom="0" header="0" footer="0"/>
  <pageSetup paperSize="9" scale="3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3"/>
  <sheetViews>
    <sheetView workbookViewId="0">
      <selection activeCell="H3" sqref="H3"/>
    </sheetView>
  </sheetViews>
  <sheetFormatPr defaultRowHeight="15"/>
  <cols>
    <col min="1" max="1" width="5.5703125" customWidth="1"/>
    <col min="2" max="2" width="24.5703125" customWidth="1"/>
    <col min="3" max="3" width="5.140625" bestFit="1" customWidth="1"/>
    <col min="4" max="4" width="7.140625" customWidth="1"/>
    <col min="5" max="5" width="12.42578125" bestFit="1" customWidth="1"/>
    <col min="6" max="6" width="15.5703125" bestFit="1" customWidth="1"/>
    <col min="7" max="7" width="12.5703125" bestFit="1" customWidth="1"/>
    <col min="8" max="8" width="14" bestFit="1" customWidth="1"/>
    <col min="9" max="9" width="13.28515625" customWidth="1"/>
    <col min="10" max="10" width="14" bestFit="1" customWidth="1"/>
  </cols>
  <sheetData>
    <row r="1" spans="1:13" ht="27.75" thickBot="1">
      <c r="A1" s="5">
        <v>1</v>
      </c>
      <c r="B1" s="8" t="s">
        <v>10</v>
      </c>
      <c r="C1" s="9" t="s">
        <v>0</v>
      </c>
      <c r="D1" s="12">
        <v>30</v>
      </c>
      <c r="E1" s="14"/>
      <c r="F1" s="14"/>
      <c r="G1" s="14"/>
      <c r="H1" s="14"/>
      <c r="I1" s="14">
        <f t="shared" ref="I1:I12" si="0">E1+F1+G1-H1</f>
        <v>0</v>
      </c>
      <c r="J1" s="14"/>
      <c r="K1" s="3"/>
      <c r="L1" s="3"/>
      <c r="M1" s="3"/>
    </row>
    <row r="2" spans="1:13" ht="27.75" thickBot="1">
      <c r="A2" s="6">
        <v>2</v>
      </c>
      <c r="B2" s="10" t="s">
        <v>11</v>
      </c>
      <c r="C2" s="11" t="s">
        <v>0</v>
      </c>
      <c r="D2" s="13">
        <v>40</v>
      </c>
      <c r="E2" s="14">
        <v>3134736</v>
      </c>
      <c r="F2" s="14">
        <v>219431</v>
      </c>
      <c r="G2" s="14">
        <v>670833</v>
      </c>
      <c r="H2" s="14"/>
      <c r="I2" s="14">
        <f t="shared" si="0"/>
        <v>4025000</v>
      </c>
      <c r="J2" s="14">
        <f>I2*D2</f>
        <v>161000000</v>
      </c>
      <c r="K2" s="3"/>
      <c r="L2" s="3"/>
      <c r="M2" s="3"/>
    </row>
    <row r="3" spans="1:13" ht="27.75" thickBot="1">
      <c r="A3" s="6">
        <v>3</v>
      </c>
      <c r="B3" s="10" t="s">
        <v>12</v>
      </c>
      <c r="C3" s="11" t="s">
        <v>0</v>
      </c>
      <c r="D3" s="13">
        <v>10</v>
      </c>
      <c r="E3" s="18">
        <v>916656.67</v>
      </c>
      <c r="F3" s="18">
        <v>58510</v>
      </c>
      <c r="G3" s="18">
        <v>195033.33</v>
      </c>
      <c r="H3" s="18">
        <v>1170200</v>
      </c>
      <c r="I3" s="14">
        <f t="shared" si="0"/>
        <v>0</v>
      </c>
      <c r="J3" s="18"/>
      <c r="K3" s="3"/>
      <c r="L3" s="3"/>
      <c r="M3" s="3"/>
    </row>
    <row r="4" spans="1:13" ht="27.75" thickBot="1">
      <c r="A4" s="6">
        <v>4</v>
      </c>
      <c r="B4" s="10" t="s">
        <v>13</v>
      </c>
      <c r="C4" s="11" t="s">
        <v>0</v>
      </c>
      <c r="D4" s="13">
        <v>37</v>
      </c>
      <c r="E4" s="14"/>
      <c r="F4" s="14"/>
      <c r="G4" s="14"/>
      <c r="H4" s="14"/>
      <c r="I4" s="14">
        <f t="shared" si="0"/>
        <v>0</v>
      </c>
      <c r="J4" s="14">
        <f t="shared" ref="J4:J6" si="1">I4*D4</f>
        <v>0</v>
      </c>
      <c r="K4" s="3"/>
      <c r="L4" s="3"/>
      <c r="M4" s="3"/>
    </row>
    <row r="5" spans="1:13" ht="41.25" thickBot="1">
      <c r="A5" s="6">
        <v>5</v>
      </c>
      <c r="B5" s="10" t="s">
        <v>14</v>
      </c>
      <c r="C5" s="11" t="s">
        <v>0</v>
      </c>
      <c r="D5" s="13">
        <v>20</v>
      </c>
      <c r="E5" s="14">
        <v>5298742</v>
      </c>
      <c r="F5" s="14">
        <v>317925</v>
      </c>
      <c r="G5" s="14">
        <v>1123333</v>
      </c>
      <c r="H5" s="14"/>
      <c r="I5" s="14">
        <f t="shared" si="0"/>
        <v>6740000</v>
      </c>
      <c r="J5" s="14">
        <f t="shared" si="1"/>
        <v>134800000</v>
      </c>
      <c r="K5" s="3"/>
      <c r="L5" s="3"/>
      <c r="M5" s="3"/>
    </row>
    <row r="6" spans="1:13" ht="41.25" thickBot="1">
      <c r="A6" s="6">
        <v>6</v>
      </c>
      <c r="B6" s="10" t="s">
        <v>15</v>
      </c>
      <c r="C6" s="11" t="s">
        <v>0</v>
      </c>
      <c r="D6" s="13">
        <v>50</v>
      </c>
      <c r="E6" s="14">
        <v>338735</v>
      </c>
      <c r="F6" s="14">
        <v>27099</v>
      </c>
      <c r="G6" s="14">
        <v>73166</v>
      </c>
      <c r="H6" s="14"/>
      <c r="I6" s="14">
        <f t="shared" si="0"/>
        <v>439000</v>
      </c>
      <c r="J6" s="14">
        <f t="shared" si="1"/>
        <v>21950000</v>
      </c>
      <c r="K6" s="3"/>
      <c r="L6" s="3"/>
      <c r="M6" s="3"/>
    </row>
    <row r="7" spans="1:13" ht="27.75" thickBot="1">
      <c r="A7" s="6">
        <v>7</v>
      </c>
      <c r="B7" s="10" t="s">
        <v>16</v>
      </c>
      <c r="C7" s="11" t="s">
        <v>0</v>
      </c>
      <c r="D7" s="13">
        <v>2</v>
      </c>
      <c r="E7" s="14"/>
      <c r="F7" s="14"/>
      <c r="G7" s="14"/>
      <c r="H7" s="14"/>
      <c r="I7" s="14"/>
      <c r="J7" s="3"/>
      <c r="K7" s="3"/>
      <c r="L7" s="3"/>
      <c r="M7" s="3"/>
    </row>
    <row r="8" spans="1:13" ht="16.5">
      <c r="I8" s="14"/>
    </row>
    <row r="9" spans="1:13" ht="16.5">
      <c r="I9" s="14"/>
    </row>
    <row r="10" spans="1:13" ht="16.5">
      <c r="I10" s="14"/>
    </row>
    <row r="11" spans="1:13" ht="54">
      <c r="A11" s="16">
        <v>1</v>
      </c>
      <c r="B11" s="7" t="s">
        <v>17</v>
      </c>
      <c r="C11" s="17" t="s">
        <v>0</v>
      </c>
      <c r="D11" s="7">
        <v>150</v>
      </c>
      <c r="E11" s="14">
        <v>62929</v>
      </c>
      <c r="F11" s="14">
        <v>5771</v>
      </c>
      <c r="G11" s="14">
        <v>13740</v>
      </c>
      <c r="H11" s="14">
        <v>82440</v>
      </c>
      <c r="I11" s="14">
        <f t="shared" si="0"/>
        <v>0</v>
      </c>
      <c r="J11" s="14">
        <f>H11*D11</f>
        <v>12366000</v>
      </c>
      <c r="K11" s="14"/>
      <c r="L11" s="14"/>
      <c r="M11" s="14"/>
    </row>
    <row r="12" spans="1:13" ht="54">
      <c r="A12" s="16">
        <v>2</v>
      </c>
      <c r="B12" s="7" t="s">
        <v>18</v>
      </c>
      <c r="C12" s="17" t="s">
        <v>0</v>
      </c>
      <c r="D12" s="7">
        <v>80</v>
      </c>
      <c r="E12" s="14">
        <v>166407</v>
      </c>
      <c r="F12" s="14">
        <v>15260</v>
      </c>
      <c r="G12" s="14">
        <v>36333</v>
      </c>
      <c r="H12" s="14">
        <v>218000</v>
      </c>
      <c r="I12" s="14">
        <f t="shared" si="0"/>
        <v>0</v>
      </c>
      <c r="J12" s="14">
        <f t="shared" ref="J12:J23" si="2">H12*D12</f>
        <v>17440000</v>
      </c>
      <c r="K12" s="14"/>
      <c r="L12" s="14"/>
      <c r="M12" s="14"/>
    </row>
    <row r="13" spans="1:13" ht="27">
      <c r="A13" s="16">
        <v>3</v>
      </c>
      <c r="B13" s="7" t="s">
        <v>19</v>
      </c>
      <c r="C13" s="7" t="s">
        <v>0</v>
      </c>
      <c r="D13" s="7">
        <v>15</v>
      </c>
      <c r="E13" s="14">
        <v>1045767</v>
      </c>
      <c r="F13" s="14">
        <v>95900</v>
      </c>
      <c r="G13" s="14">
        <v>228333</v>
      </c>
      <c r="H13" s="14">
        <v>1370000</v>
      </c>
      <c r="I13" s="14">
        <f t="shared" ref="I13:I23" si="3">E13+F13+G13-H13</f>
        <v>0</v>
      </c>
      <c r="J13" s="14">
        <f t="shared" si="2"/>
        <v>20550000</v>
      </c>
      <c r="K13" s="14"/>
      <c r="L13" s="14"/>
      <c r="M13" s="14"/>
    </row>
    <row r="14" spans="1:13" ht="27">
      <c r="A14" s="16">
        <v>4</v>
      </c>
      <c r="B14" s="7" t="s">
        <v>20</v>
      </c>
      <c r="C14" s="7" t="s">
        <v>0</v>
      </c>
      <c r="D14" s="7">
        <v>10</v>
      </c>
      <c r="E14" s="14">
        <v>1503767</v>
      </c>
      <c r="F14" s="14">
        <v>137900</v>
      </c>
      <c r="G14" s="14">
        <v>328333</v>
      </c>
      <c r="H14" s="14">
        <v>1970000</v>
      </c>
      <c r="I14" s="14">
        <f t="shared" si="3"/>
        <v>0</v>
      </c>
      <c r="J14" s="14">
        <f t="shared" si="2"/>
        <v>19700000</v>
      </c>
      <c r="K14" s="14"/>
      <c r="L14" s="14"/>
      <c r="M14" s="14"/>
    </row>
    <row r="15" spans="1:13" ht="40.5">
      <c r="A15" s="16">
        <v>5</v>
      </c>
      <c r="B15" s="7" t="s">
        <v>21</v>
      </c>
      <c r="C15" s="7" t="s">
        <v>0</v>
      </c>
      <c r="D15" s="7">
        <v>30</v>
      </c>
      <c r="E15" s="14">
        <v>211443</v>
      </c>
      <c r="F15" s="14">
        <v>19390</v>
      </c>
      <c r="G15" s="14">
        <v>46167</v>
      </c>
      <c r="H15" s="14">
        <v>277000</v>
      </c>
      <c r="I15" s="14">
        <f t="shared" si="3"/>
        <v>0</v>
      </c>
      <c r="J15" s="14">
        <f t="shared" si="2"/>
        <v>8310000</v>
      </c>
      <c r="K15" s="14"/>
      <c r="L15" s="14"/>
      <c r="M15" s="14"/>
    </row>
    <row r="16" spans="1:13" ht="40.5">
      <c r="A16" s="16">
        <v>6</v>
      </c>
      <c r="B16" s="7" t="s">
        <v>22</v>
      </c>
      <c r="C16" s="7" t="s">
        <v>0</v>
      </c>
      <c r="D16" s="7">
        <v>20</v>
      </c>
      <c r="E16" s="14">
        <v>425177</v>
      </c>
      <c r="F16" s="14">
        <v>38990</v>
      </c>
      <c r="G16" s="14">
        <v>92833</v>
      </c>
      <c r="H16" s="14">
        <v>557000</v>
      </c>
      <c r="I16" s="14">
        <f t="shared" si="3"/>
        <v>0</v>
      </c>
      <c r="J16" s="14">
        <f t="shared" si="2"/>
        <v>11140000</v>
      </c>
      <c r="K16" s="14"/>
      <c r="L16" s="14"/>
      <c r="M16" s="14"/>
    </row>
    <row r="17" spans="1:13" ht="40.5">
      <c r="A17" s="16">
        <v>7</v>
      </c>
      <c r="B17" s="7" t="s">
        <v>23</v>
      </c>
      <c r="C17" s="7" t="s">
        <v>0</v>
      </c>
      <c r="D17" s="7">
        <v>20</v>
      </c>
      <c r="E17" s="14">
        <v>377850</v>
      </c>
      <c r="F17" s="14">
        <v>34650</v>
      </c>
      <c r="G17" s="14">
        <v>82500</v>
      </c>
      <c r="H17" s="14">
        <v>495000</v>
      </c>
      <c r="I17" s="14">
        <f t="shared" si="3"/>
        <v>0</v>
      </c>
      <c r="J17" s="14">
        <f t="shared" si="2"/>
        <v>9900000</v>
      </c>
      <c r="K17" s="14"/>
      <c r="L17" s="14"/>
      <c r="M17" s="14"/>
    </row>
    <row r="18" spans="1:13" ht="40.5">
      <c r="A18" s="16">
        <v>8</v>
      </c>
      <c r="B18" s="7" t="s">
        <v>24</v>
      </c>
      <c r="C18" s="7" t="s">
        <v>0</v>
      </c>
      <c r="D18" s="7">
        <v>20</v>
      </c>
      <c r="E18" s="14">
        <v>669443</v>
      </c>
      <c r="F18" s="14">
        <v>61390</v>
      </c>
      <c r="G18" s="14">
        <v>146167</v>
      </c>
      <c r="H18" s="14">
        <v>877000</v>
      </c>
      <c r="I18" s="14">
        <f t="shared" si="3"/>
        <v>0</v>
      </c>
      <c r="J18" s="14">
        <f t="shared" si="2"/>
        <v>17540000</v>
      </c>
      <c r="K18" s="14"/>
      <c r="L18" s="14"/>
      <c r="M18" s="14"/>
    </row>
    <row r="19" spans="1:13" ht="40.5">
      <c r="A19" s="16">
        <v>9</v>
      </c>
      <c r="B19" s="7" t="s">
        <v>25</v>
      </c>
      <c r="C19" s="7" t="s">
        <v>0</v>
      </c>
      <c r="D19" s="7">
        <v>20</v>
      </c>
      <c r="E19" s="14">
        <v>1198433</v>
      </c>
      <c r="F19" s="14">
        <v>109900</v>
      </c>
      <c r="G19" s="14">
        <v>261667</v>
      </c>
      <c r="H19" s="14">
        <v>1570000</v>
      </c>
      <c r="I19" s="14">
        <f t="shared" si="3"/>
        <v>0</v>
      </c>
      <c r="J19" s="14">
        <f t="shared" si="2"/>
        <v>31400000</v>
      </c>
      <c r="K19" s="14"/>
      <c r="L19" s="14"/>
      <c r="M19" s="14"/>
    </row>
    <row r="20" spans="1:13" ht="40.5">
      <c r="A20" s="16">
        <v>10</v>
      </c>
      <c r="B20" s="7" t="s">
        <v>26</v>
      </c>
      <c r="C20" s="7" t="s">
        <v>0</v>
      </c>
      <c r="D20" s="7">
        <v>20</v>
      </c>
      <c r="E20" s="14">
        <v>1274767</v>
      </c>
      <c r="F20" s="14">
        <v>116900</v>
      </c>
      <c r="G20" s="14">
        <v>278333</v>
      </c>
      <c r="H20" s="14">
        <v>1670000</v>
      </c>
      <c r="I20" s="14">
        <f t="shared" si="3"/>
        <v>0</v>
      </c>
      <c r="J20" s="14">
        <f t="shared" si="2"/>
        <v>33400000</v>
      </c>
      <c r="K20" s="14"/>
      <c r="L20" s="14"/>
      <c r="M20" s="14"/>
    </row>
    <row r="21" spans="1:13" ht="40.5">
      <c r="A21" s="16">
        <v>11</v>
      </c>
      <c r="B21" s="7" t="s">
        <v>27</v>
      </c>
      <c r="C21" s="7" t="s">
        <v>0</v>
      </c>
      <c r="D21" s="7">
        <v>20</v>
      </c>
      <c r="E21" s="14">
        <v>1295377</v>
      </c>
      <c r="F21" s="14">
        <v>118790</v>
      </c>
      <c r="G21" s="14">
        <v>282833</v>
      </c>
      <c r="H21" s="14">
        <v>1697000</v>
      </c>
      <c r="I21" s="14">
        <f t="shared" si="3"/>
        <v>0</v>
      </c>
      <c r="J21" s="14">
        <f t="shared" si="2"/>
        <v>33940000</v>
      </c>
      <c r="K21" s="14"/>
      <c r="L21" s="14"/>
      <c r="M21" s="14"/>
    </row>
    <row r="22" spans="1:13" ht="40.5">
      <c r="A22" s="16">
        <v>12</v>
      </c>
      <c r="B22" s="7" t="s">
        <v>28</v>
      </c>
      <c r="C22" s="7" t="s">
        <v>0</v>
      </c>
      <c r="D22" s="7">
        <v>30</v>
      </c>
      <c r="E22" s="14">
        <v>617537</v>
      </c>
      <c r="F22" s="14">
        <v>56630</v>
      </c>
      <c r="G22" s="14">
        <v>134833</v>
      </c>
      <c r="H22" s="14">
        <v>809000</v>
      </c>
      <c r="I22" s="14">
        <f t="shared" si="3"/>
        <v>0</v>
      </c>
      <c r="J22" s="14">
        <f t="shared" si="2"/>
        <v>24270000</v>
      </c>
      <c r="K22" s="14"/>
      <c r="L22" s="14"/>
      <c r="M22" s="14"/>
    </row>
    <row r="23" spans="1:13" ht="54">
      <c r="A23" s="16">
        <v>13</v>
      </c>
      <c r="B23" s="7" t="s">
        <v>29</v>
      </c>
      <c r="C23" s="7" t="s">
        <v>0</v>
      </c>
      <c r="D23" s="7">
        <v>4</v>
      </c>
      <c r="E23" s="14">
        <v>1807573</v>
      </c>
      <c r="F23" s="14">
        <v>165760</v>
      </c>
      <c r="G23" s="14">
        <v>394667</v>
      </c>
      <c r="H23" s="14">
        <v>2368000</v>
      </c>
      <c r="I23" s="14">
        <f t="shared" si="3"/>
        <v>0</v>
      </c>
      <c r="J23" s="14">
        <f t="shared" si="2"/>
        <v>9472000</v>
      </c>
      <c r="K23" s="14"/>
      <c r="L23" s="14"/>
      <c r="M23" s="14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29"/>
  <sheetViews>
    <sheetView workbookViewId="0">
      <selection sqref="A1:A29"/>
    </sheetView>
  </sheetViews>
  <sheetFormatPr defaultRowHeight="15"/>
  <sheetData>
    <row r="1" spans="1:1">
      <c r="A1" s="20">
        <v>1</v>
      </c>
    </row>
    <row r="2" spans="1:1">
      <c r="A2" s="21">
        <v>2</v>
      </c>
    </row>
    <row r="3" spans="1:1">
      <c r="A3" s="21">
        <v>3</v>
      </c>
    </row>
    <row r="4" spans="1:1">
      <c r="A4" s="21">
        <v>11</v>
      </c>
    </row>
    <row r="5" spans="1:1">
      <c r="A5" s="21">
        <v>12</v>
      </c>
    </row>
    <row r="6" spans="1:1">
      <c r="A6" s="21">
        <v>16</v>
      </c>
    </row>
    <row r="7" spans="1:1">
      <c r="A7" s="21">
        <v>18</v>
      </c>
    </row>
    <row r="8" spans="1:1">
      <c r="A8" s="21">
        <v>20</v>
      </c>
    </row>
    <row r="9" spans="1:1">
      <c r="A9" s="21">
        <v>22</v>
      </c>
    </row>
    <row r="10" spans="1:1">
      <c r="A10" s="21">
        <v>25</v>
      </c>
    </row>
    <row r="11" spans="1:1">
      <c r="A11" s="21">
        <v>27</v>
      </c>
    </row>
    <row r="12" spans="1:1">
      <c r="A12" s="21">
        <v>28</v>
      </c>
    </row>
    <row r="13" spans="1:1">
      <c r="A13" s="21">
        <v>29</v>
      </c>
    </row>
    <row r="14" spans="1:1">
      <c r="A14" s="21">
        <v>30</v>
      </c>
    </row>
    <row r="15" spans="1:1">
      <c r="A15" s="21">
        <v>32</v>
      </c>
    </row>
    <row r="16" spans="1:1">
      <c r="A16" s="21">
        <v>33</v>
      </c>
    </row>
    <row r="17" spans="1:1">
      <c r="A17" s="21">
        <v>34</v>
      </c>
    </row>
    <row r="18" spans="1:1">
      <c r="A18" s="21">
        <v>35</v>
      </c>
    </row>
    <row r="19" spans="1:1">
      <c r="A19" s="21">
        <v>38</v>
      </c>
    </row>
    <row r="20" spans="1:1">
      <c r="A20" s="21">
        <v>39</v>
      </c>
    </row>
    <row r="21" spans="1:1">
      <c r="A21" s="21">
        <v>42</v>
      </c>
    </row>
    <row r="22" spans="1:1">
      <c r="A22" s="21">
        <v>43</v>
      </c>
    </row>
    <row r="23" spans="1:1">
      <c r="A23" s="21">
        <v>44</v>
      </c>
    </row>
    <row r="24" spans="1:1">
      <c r="A24" s="21">
        <v>45</v>
      </c>
    </row>
    <row r="25" spans="1:1">
      <c r="A25" s="21">
        <v>46</v>
      </c>
    </row>
    <row r="26" spans="1:1">
      <c r="A26" s="21">
        <v>48</v>
      </c>
    </row>
    <row r="27" spans="1:1">
      <c r="A27" s="21">
        <v>49</v>
      </c>
    </row>
    <row r="28" spans="1:1">
      <c r="A28" s="21">
        <v>50</v>
      </c>
    </row>
    <row r="29" spans="1:1">
      <c r="A29" s="21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2018-02-01T22:07:18Z</dcterms:modified>
</cp:coreProperties>
</file>